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11.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5.bin" ContentType="application/vnd.openxmlformats-officedocument.spreadsheetml.customProperty"/>
  <Override PartName="/xl/customProperty12.bin" ContentType="application/vnd.openxmlformats-officedocument.spreadsheetml.customProperty"/>
  <Override PartName="/xl/calcChain.xml" ContentType="application/vnd.openxmlformats-officedocument.spreadsheetml.calcChain+xml"/>
  <Override PartName="/xl/customProperty14.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xl/customProperty11.bin" ContentType="application/vnd.openxmlformats-officedocument.spreadsheetml.customProperty"/>
  <Override PartName="/xl/customProperty13.bin" ContentType="application/vnd.openxmlformats-officedocument.spreadsheetml.customPropert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H:\FR Clothing\"/>
    </mc:Choice>
  </mc:AlternateContent>
  <xr:revisionPtr revIDLastSave="0" documentId="13_ncr:1_{A0BA5EFB-1039-4F19-A2AF-651472BE3C03}" xr6:coauthVersionLast="45" xr6:coauthVersionMax="45" xr10:uidLastSave="{00000000-0000-0000-0000-000000000000}"/>
  <bookViews>
    <workbookView showSheetTabs="0" xWindow="-120" yWindow="-120" windowWidth="29040" windowHeight="15840" tabRatio="778" xr2:uid="{00000000-000D-0000-FFFF-FFFF00000000}"/>
  </bookViews>
  <sheets>
    <sheet name="Main Menu" sheetId="14" r:id="rId1"/>
    <sheet name="DSL" sheetId="15" r:id="rId2"/>
    <sheet name="Process Overview" sheetId="16" r:id="rId3"/>
    <sheet name="1) SCOPE" sheetId="8" r:id="rId4"/>
    <sheet name="2) Team" sheetId="10" r:id="rId5"/>
    <sheet name="3) Initial Screening" sheetId="9" r:id="rId6"/>
    <sheet name="4) Process &amp; JTE" sheetId="11" r:id="rId7"/>
    <sheet name="5) FRC Score" sheetId="12" r:id="rId8"/>
    <sheet name="6) Documentation" sheetId="13" r:id="rId9"/>
    <sheet name="Scope Instr" sheetId="17" r:id="rId10"/>
    <sheet name="Team Instr" sheetId="18" r:id="rId11"/>
    <sheet name="In Screen Instr" sheetId="19" r:id="rId12"/>
    <sheet name="Process Instr" sheetId="20" r:id="rId13"/>
    <sheet name="FRC Score Instr" sheetId="21" r:id="rId14"/>
    <sheet name="Documentation Instr" sheetId="22" r:id="rId15"/>
  </sheets>
  <definedNames>
    <definedName name="_xlnm.Print_Area" localSheetId="8">'6) Documentation'!$B$2:$Q$109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9" i="12" l="1"/>
  <c r="N45" i="13"/>
  <c r="O45" i="13"/>
  <c r="N44" i="13"/>
  <c r="O44" i="13"/>
  <c r="N43" i="13"/>
  <c r="O43" i="13"/>
  <c r="N15" i="12"/>
  <c r="N14" i="12"/>
  <c r="I95" i="13"/>
  <c r="J95" i="13"/>
  <c r="K95" i="13"/>
  <c r="L95" i="13"/>
  <c r="M95" i="13"/>
  <c r="N95" i="13"/>
  <c r="I96" i="13"/>
  <c r="J96" i="13"/>
  <c r="K96" i="13"/>
  <c r="L96" i="13"/>
  <c r="M96" i="13"/>
  <c r="N96" i="13"/>
  <c r="I97" i="13"/>
  <c r="J97" i="13"/>
  <c r="K97" i="13"/>
  <c r="L97" i="13"/>
  <c r="M97" i="13"/>
  <c r="N97" i="13"/>
  <c r="I98" i="13"/>
  <c r="J98" i="13"/>
  <c r="K98" i="13"/>
  <c r="L98" i="13"/>
  <c r="M98" i="13"/>
  <c r="N98" i="13"/>
  <c r="I99" i="13"/>
  <c r="J99" i="13"/>
  <c r="K99" i="13"/>
  <c r="L99" i="13"/>
  <c r="M99" i="13"/>
  <c r="N99" i="13"/>
  <c r="I100" i="13"/>
  <c r="J100" i="13"/>
  <c r="K100" i="13"/>
  <c r="L100" i="13"/>
  <c r="M100" i="13"/>
  <c r="N100" i="13"/>
  <c r="I101" i="13"/>
  <c r="J101" i="13"/>
  <c r="K101" i="13"/>
  <c r="L101" i="13"/>
  <c r="M101" i="13"/>
  <c r="N101" i="13"/>
  <c r="I102" i="13"/>
  <c r="J102" i="13"/>
  <c r="K102" i="13"/>
  <c r="L102" i="13"/>
  <c r="M102" i="13"/>
  <c r="N102" i="13"/>
  <c r="I103" i="13"/>
  <c r="J103" i="13"/>
  <c r="K103" i="13"/>
  <c r="L103" i="13"/>
  <c r="M103" i="13"/>
  <c r="N103" i="13"/>
  <c r="I104" i="13"/>
  <c r="J104" i="13"/>
  <c r="K104" i="13"/>
  <c r="L104" i="13"/>
  <c r="M104" i="13"/>
  <c r="N104" i="13"/>
  <c r="I105" i="13"/>
  <c r="J105" i="13"/>
  <c r="K105" i="13"/>
  <c r="L105" i="13"/>
  <c r="M105" i="13"/>
  <c r="N105" i="13"/>
  <c r="H97" i="13"/>
  <c r="H98" i="13"/>
  <c r="H99" i="13"/>
  <c r="H100" i="13"/>
  <c r="H101" i="13"/>
  <c r="H102" i="13"/>
  <c r="H103" i="13"/>
  <c r="H104" i="13"/>
  <c r="H105" i="13"/>
  <c r="E5" i="13" l="1"/>
  <c r="E6" i="13"/>
  <c r="F11" i="13"/>
  <c r="F15" i="13"/>
  <c r="D10" i="13" l="1"/>
  <c r="D11" i="13"/>
  <c r="D12" i="13"/>
  <c r="D13" i="13"/>
  <c r="D14" i="13"/>
  <c r="D15" i="13"/>
  <c r="D16" i="13"/>
  <c r="D17" i="13"/>
  <c r="D18" i="13"/>
  <c r="D9" i="13"/>
  <c r="F10" i="13"/>
  <c r="H10" i="13"/>
  <c r="I10" i="13"/>
  <c r="J10" i="13"/>
  <c r="K10" i="13"/>
  <c r="L10" i="13"/>
  <c r="H11" i="13"/>
  <c r="I11" i="13"/>
  <c r="J11" i="13"/>
  <c r="K11" i="13"/>
  <c r="L11" i="13"/>
  <c r="F12" i="13"/>
  <c r="H12" i="13"/>
  <c r="I12" i="13"/>
  <c r="J12" i="13"/>
  <c r="K12" i="13"/>
  <c r="L12" i="13"/>
  <c r="F13" i="13"/>
  <c r="H13" i="13"/>
  <c r="I13" i="13"/>
  <c r="J13" i="13"/>
  <c r="K13" i="13"/>
  <c r="L13" i="13"/>
  <c r="F14" i="13"/>
  <c r="H14" i="13"/>
  <c r="I14" i="13"/>
  <c r="J14" i="13"/>
  <c r="K14" i="13"/>
  <c r="L14" i="13"/>
  <c r="H15" i="13"/>
  <c r="I15" i="13"/>
  <c r="J15" i="13"/>
  <c r="K15" i="13"/>
  <c r="L15" i="13"/>
  <c r="F16" i="13"/>
  <c r="H16" i="13"/>
  <c r="I16" i="13"/>
  <c r="J16" i="13"/>
  <c r="K16" i="13"/>
  <c r="L16" i="13"/>
  <c r="F17" i="13"/>
  <c r="H17" i="13"/>
  <c r="I17" i="13"/>
  <c r="J17" i="13"/>
  <c r="K17" i="13"/>
  <c r="L17" i="13"/>
  <c r="F18" i="13"/>
  <c r="H18" i="13"/>
  <c r="I18" i="13"/>
  <c r="J18" i="13"/>
  <c r="K18" i="13"/>
  <c r="L18" i="13"/>
  <c r="F9" i="13"/>
  <c r="G9" i="13"/>
  <c r="H9" i="13"/>
  <c r="I9" i="13"/>
  <c r="J9" i="13"/>
  <c r="K9" i="13"/>
  <c r="L9" i="13"/>
  <c r="E9" i="13"/>
  <c r="E8" i="13"/>
  <c r="F8" i="13"/>
  <c r="G8" i="13"/>
  <c r="H8" i="13"/>
  <c r="I8" i="13"/>
  <c r="J8" i="13"/>
  <c r="K8" i="13"/>
  <c r="L8" i="13"/>
  <c r="D8" i="13"/>
  <c r="F3" i="9"/>
  <c r="F3" i="11" s="1"/>
  <c r="G21" i="13" s="1"/>
  <c r="K3" i="9"/>
  <c r="K3" i="11" s="1"/>
  <c r="D3" i="9"/>
  <c r="D3" i="11" s="1"/>
  <c r="D3" i="12" s="1"/>
  <c r="E3" i="9"/>
  <c r="E3" i="11" s="1"/>
  <c r="G3" i="9"/>
  <c r="G3" i="11" s="1"/>
  <c r="H3" i="9"/>
  <c r="H3" i="11" s="1"/>
  <c r="I3" i="9"/>
  <c r="I3" i="11" s="1"/>
  <c r="J3" i="9"/>
  <c r="J3" i="11" s="1"/>
  <c r="K21" i="13" s="1"/>
  <c r="C3" i="9"/>
  <c r="C3" i="11" s="1"/>
  <c r="C3" i="12" s="1"/>
  <c r="E4" i="9"/>
  <c r="G4" i="9"/>
  <c r="H4" i="9"/>
  <c r="I4" i="9"/>
  <c r="J4" i="9"/>
  <c r="K4" i="9"/>
  <c r="I8" i="9"/>
  <c r="I9" i="9"/>
  <c r="I10" i="9"/>
  <c r="I11" i="9"/>
  <c r="I12" i="9"/>
  <c r="J21" i="13" l="1"/>
  <c r="I3" i="12"/>
  <c r="E3" i="12"/>
  <c r="F21" i="13"/>
  <c r="H3" i="12"/>
  <c r="I21" i="13"/>
  <c r="L21" i="13"/>
  <c r="K3" i="12"/>
  <c r="H21" i="13"/>
  <c r="G3" i="12"/>
  <c r="J3" i="12"/>
  <c r="F3" i="12"/>
  <c r="D21" i="13"/>
  <c r="E21" i="13"/>
  <c r="C4" i="12"/>
  <c r="C9" i="12" s="1"/>
  <c r="D22" i="13"/>
  <c r="I93" i="13"/>
  <c r="J93" i="13"/>
  <c r="K93" i="13"/>
  <c r="L93" i="13"/>
  <c r="M93" i="13"/>
  <c r="N93" i="13"/>
  <c r="I94" i="13"/>
  <c r="J94" i="13"/>
  <c r="K94" i="13"/>
  <c r="L94" i="13"/>
  <c r="M94" i="13"/>
  <c r="N94" i="13"/>
  <c r="H94" i="13"/>
  <c r="H95" i="13"/>
  <c r="H96" i="13"/>
  <c r="H93" i="13"/>
  <c r="D97" i="13"/>
  <c r="E97" i="13"/>
  <c r="F97" i="13"/>
  <c r="D98" i="13"/>
  <c r="E98" i="13"/>
  <c r="F98" i="13"/>
  <c r="D99" i="13"/>
  <c r="E99" i="13"/>
  <c r="F99" i="13"/>
  <c r="D100" i="13"/>
  <c r="E100" i="13"/>
  <c r="F100" i="13"/>
  <c r="D101" i="13"/>
  <c r="E101" i="13"/>
  <c r="F101" i="13"/>
  <c r="D102" i="13"/>
  <c r="E102" i="13"/>
  <c r="F102" i="13"/>
  <c r="D103" i="13"/>
  <c r="E103" i="13"/>
  <c r="F103" i="13"/>
  <c r="D104" i="13"/>
  <c r="E104" i="13"/>
  <c r="F104" i="13"/>
  <c r="D105" i="13"/>
  <c r="E105" i="13"/>
  <c r="F105" i="13"/>
  <c r="E96" i="13"/>
  <c r="F96" i="13"/>
  <c r="D96" i="13"/>
  <c r="K4" i="11"/>
  <c r="J4" i="11"/>
  <c r="I4" i="11"/>
  <c r="K4" i="12" l="1"/>
  <c r="I4" i="12"/>
  <c r="J4" i="12"/>
  <c r="L22" i="13"/>
  <c r="K22" i="13"/>
  <c r="J22" i="13"/>
  <c r="I43" i="13" l="1"/>
  <c r="D43" i="13"/>
  <c r="E43" i="13"/>
  <c r="F43" i="13"/>
  <c r="G43" i="13"/>
  <c r="H43" i="13"/>
  <c r="J43" i="13"/>
  <c r="K43" i="13"/>
  <c r="C4" i="11"/>
  <c r="C43" i="13" s="1"/>
  <c r="I29" i="13"/>
  <c r="E4" i="13"/>
  <c r="E3" i="13"/>
  <c r="C36" i="13"/>
  <c r="C37" i="13"/>
  <c r="C38" i="13"/>
  <c r="C35" i="13"/>
  <c r="C34" i="13"/>
  <c r="I38" i="13"/>
  <c r="I37" i="13"/>
  <c r="I36" i="13"/>
  <c r="I35" i="13"/>
  <c r="I34" i="13"/>
  <c r="I30" i="13"/>
  <c r="I28" i="13"/>
  <c r="I27" i="13"/>
  <c r="I26" i="13"/>
  <c r="E10" i="13" l="1"/>
  <c r="G10" i="13"/>
  <c r="S42" i="13"/>
  <c r="E11" i="13"/>
  <c r="G11" i="13"/>
  <c r="S30" i="13"/>
  <c r="J12" i="11"/>
  <c r="J38" i="13" s="1"/>
  <c r="J11" i="11"/>
  <c r="J37" i="13" s="1"/>
  <c r="J10" i="11"/>
  <c r="J36" i="13" s="1"/>
  <c r="J9" i="11"/>
  <c r="J35" i="13" s="1"/>
  <c r="J8" i="11"/>
  <c r="J34" i="13" s="1"/>
  <c r="J30" i="13"/>
  <c r="J29" i="13"/>
  <c r="J28" i="13"/>
  <c r="J27" i="13"/>
  <c r="J26" i="13"/>
  <c r="G12" i="13" l="1"/>
  <c r="E12" i="13"/>
  <c r="L43" i="13"/>
  <c r="G13" i="13" l="1"/>
  <c r="E13" i="13"/>
  <c r="G14" i="13"/>
  <c r="H4" i="12"/>
  <c r="G4" i="12"/>
  <c r="E4" i="12"/>
  <c r="E14" i="13" l="1"/>
  <c r="F22" i="13"/>
  <c r="E4" i="11"/>
  <c r="H22" i="13"/>
  <c r="G4" i="11"/>
  <c r="I22" i="13"/>
  <c r="H4" i="11"/>
  <c r="G15" i="13"/>
  <c r="E15" i="13" l="1"/>
  <c r="G16" i="13"/>
  <c r="E16" i="13"/>
  <c r="E17" i="13" l="1"/>
  <c r="D4" i="9"/>
  <c r="G17" i="13"/>
  <c r="F4" i="9"/>
  <c r="E18" i="13"/>
  <c r="G18" i="13"/>
  <c r="F4" i="12" l="1"/>
  <c r="G22" i="13"/>
  <c r="F4" i="11"/>
  <c r="D4" i="12"/>
  <c r="D4" i="11"/>
  <c r="E22" i="13"/>
</calcChain>
</file>

<file path=xl/sharedStrings.xml><?xml version="1.0" encoding="utf-8"?>
<sst xmlns="http://schemas.openxmlformats.org/spreadsheetml/2006/main" count="197" uniqueCount="113">
  <si>
    <t>Flame Resistant Clothing (FRC) Assessment for Protection Against Flash Fire</t>
  </si>
  <si>
    <t>1) Scope</t>
  </si>
  <si>
    <t>Company Name</t>
  </si>
  <si>
    <t>Site Name</t>
  </si>
  <si>
    <t>Description of process</t>
  </si>
  <si>
    <t>Description of Assessment</t>
  </si>
  <si>
    <t>Materials List</t>
  </si>
  <si>
    <t>Assessment Number</t>
  </si>
  <si>
    <t>CAS</t>
  </si>
  <si>
    <t>Chemical Name</t>
  </si>
  <si>
    <t>Flash Point (F)</t>
  </si>
  <si>
    <t>Process Temp (F)</t>
  </si>
  <si>
    <t>Operating Mode</t>
  </si>
  <si>
    <t>Block Flow or Process Diagram Attached?</t>
  </si>
  <si>
    <t>Additional Comments/Information</t>
  </si>
  <si>
    <t>Flash Point</t>
  </si>
  <si>
    <t>Task</t>
  </si>
  <si>
    <t>Description of Process:</t>
  </si>
  <si>
    <t>Assessment 1</t>
  </si>
  <si>
    <t>No</t>
  </si>
  <si>
    <t>Assessment 2</t>
  </si>
  <si>
    <t>Yes</t>
  </si>
  <si>
    <t>Assessment 3</t>
  </si>
  <si>
    <t>Assessment 4</t>
  </si>
  <si>
    <t>Assessment 5</t>
  </si>
  <si>
    <t>Assessment 6</t>
  </si>
  <si>
    <t>Assessment 7</t>
  </si>
  <si>
    <t>Assessment 8</t>
  </si>
  <si>
    <t>Assessment 9</t>
  </si>
  <si>
    <t>Assessment 10</t>
  </si>
  <si>
    <t>2) Team</t>
  </si>
  <si>
    <t>FRC Assessment Team</t>
  </si>
  <si>
    <t>Participation</t>
  </si>
  <si>
    <t>Date</t>
  </si>
  <si>
    <t>Start Time</t>
  </si>
  <si>
    <t>Name</t>
  </si>
  <si>
    <t>Position</t>
  </si>
  <si>
    <t>End Time</t>
  </si>
  <si>
    <t>Place an 'x' for each meeting attendee.</t>
  </si>
  <si>
    <t>3) Initial Screening</t>
  </si>
  <si>
    <t>Initial Screening</t>
  </si>
  <si>
    <t>Will be hidden</t>
  </si>
  <si>
    <t>Questions</t>
  </si>
  <si>
    <t>Answers (Yes / No)</t>
  </si>
  <si>
    <t>For questions 1-4</t>
  </si>
  <si>
    <t xml:space="preserve">Is the NFPA 704 Flammability Rating of the material &gt;2? </t>
  </si>
  <si>
    <t>Answer</t>
  </si>
  <si>
    <t>Output</t>
  </si>
  <si>
    <t>Is the material handled or processed at or above its boiling point or flash point?</t>
  </si>
  <si>
    <t>Proceed to Process Eval &amp; JTE</t>
  </si>
  <si>
    <t>Is there a possibility for an oxygen enriched atmosphere?  &gt;22% Oxygen</t>
  </si>
  <si>
    <t>Answer Next Question</t>
  </si>
  <si>
    <t>Will the material vaporize once released?</t>
  </si>
  <si>
    <t>Are there any other conditions that may lead to a flash fire?</t>
  </si>
  <si>
    <t>For last question only</t>
  </si>
  <si>
    <t>FR Clothing Probably Not Required. Proceed to documentation.</t>
  </si>
  <si>
    <t>4) Process and JTE</t>
  </si>
  <si>
    <t>Box Will be hidden</t>
  </si>
  <si>
    <t>Does the task introduce a source of ignition (excluding static) that is not normally present in the process or storage areas that could ignite materials?</t>
  </si>
  <si>
    <t>Answer (Questions 1 &amp; 2)</t>
  </si>
  <si>
    <t>Is the task performed near other activities that have the potential to cause a flash fire that could affect personnel in the subject area?</t>
  </si>
  <si>
    <t>FRC is required. Proceed to Documentation</t>
  </si>
  <si>
    <t>Is open handling occurring such that flammable vapors or gases from this material are present in the work area during normal production and/or maintenance operations?</t>
  </si>
  <si>
    <t>Does the task involve direct exposure to a potential static discharge that could ignite the material?</t>
  </si>
  <si>
    <t>Does the task involve the potential for direct exposure to the material; i.e. handling or manipulation of the material?</t>
  </si>
  <si>
    <t>Questions 3 &amp; 4</t>
  </si>
  <si>
    <t>Proceed to FRC Index</t>
  </si>
  <si>
    <t xml:space="preserve">Task, Process, Operation, Function or Purpose </t>
  </si>
  <si>
    <t>Potential Consequence</t>
  </si>
  <si>
    <t>Worst case scenario</t>
  </si>
  <si>
    <t>PR</t>
  </si>
  <si>
    <t>FH</t>
  </si>
  <si>
    <t>HoRT</t>
  </si>
  <si>
    <t>L</t>
  </si>
  <si>
    <t>FoO</t>
  </si>
  <si>
    <t xml:space="preserve">Current Controls  Description </t>
  </si>
  <si>
    <t>Cell Ranges</t>
  </si>
  <si>
    <t>Required</t>
  </si>
  <si>
    <t>Low</t>
  </si>
  <si>
    <t>High</t>
  </si>
  <si>
    <t>FRC Requirements</t>
  </si>
  <si>
    <t>Not Required</t>
  </si>
  <si>
    <t>May or may not be required</t>
  </si>
  <si>
    <t>or greater</t>
  </si>
  <si>
    <t>* Note: If conditions have changed, rate 3 and re-evaluate when 12 months have passed)</t>
  </si>
  <si>
    <t>6) Documentation</t>
  </si>
  <si>
    <t>Scope</t>
  </si>
  <si>
    <t>Chemical Assessment</t>
  </si>
  <si>
    <t>Answers</t>
  </si>
  <si>
    <t>Count # Yes</t>
  </si>
  <si>
    <t>Rule on process &amp; JTE is number above 0 it appears</t>
  </si>
  <si>
    <r>
      <rPr>
        <b/>
        <sz val="28"/>
        <color rgb="FFFF0000"/>
        <rFont val="Calibri"/>
        <family val="2"/>
        <scheme val="minor"/>
      </rPr>
      <t>Process &amp; JTE</t>
    </r>
    <r>
      <rPr>
        <b/>
        <sz val="26"/>
        <color rgb="FFFF0000"/>
        <rFont val="Calibri"/>
        <family val="2"/>
        <scheme val="minor"/>
      </rPr>
      <t xml:space="preserve"> </t>
    </r>
  </si>
  <si>
    <r>
      <rPr>
        <b/>
        <sz val="28"/>
        <color theme="9" tint="0.59999389629810485"/>
        <rFont val="Calibri"/>
        <family val="2"/>
        <scheme val="minor"/>
      </rPr>
      <t>Process &amp; JTE</t>
    </r>
    <r>
      <rPr>
        <b/>
        <sz val="26"/>
        <color theme="9" tint="0.59999389629810485"/>
        <rFont val="Calibri"/>
        <family val="2"/>
        <scheme val="minor"/>
      </rPr>
      <t xml:space="preserve"> Not Required</t>
    </r>
  </si>
  <si>
    <t>FRC Index Not Required</t>
  </si>
  <si>
    <t>FRC Assessment Team &amp; Signatures</t>
  </si>
  <si>
    <t>Additional Notes:</t>
  </si>
  <si>
    <t>Photo provided courtesy of DuPont.</t>
  </si>
  <si>
    <r>
      <rPr>
        <b/>
        <sz val="11"/>
        <color theme="1"/>
        <rFont val="Calibri"/>
        <family val="2"/>
        <scheme val="minor"/>
      </rPr>
      <t>Disclaimer</t>
    </r>
    <r>
      <rPr>
        <sz val="11"/>
        <color theme="1"/>
        <rFont val="Calibri"/>
        <family val="2"/>
        <scheme val="minor"/>
      </rPr>
      <t xml:space="preserve">
This tool is not intended to be a preventive control measure for fire/explosion.  The purpose is to help user determine if Flame Resistant Clothing (FRC) is required in their situation by opting to have everyone performing the assessed task wear FRC.  FRC use is intended to mitigate severity of outcome to the worker, not to prevent fire/explosion.  The user must first ensure that all possible controls to prevent fire/explosion have been implemented.
This tool is not intended to determine acceptable level of risk.  The organization must establish level of risk to accept.
</t>
    </r>
    <r>
      <rPr>
        <b/>
        <sz val="11"/>
        <color theme="1"/>
        <rFont val="Calibri"/>
        <family val="2"/>
        <scheme val="minor"/>
      </rPr>
      <t>Scope</t>
    </r>
    <r>
      <rPr>
        <sz val="11"/>
        <color theme="1"/>
        <rFont val="Calibri"/>
        <family val="2"/>
        <scheme val="minor"/>
      </rPr>
      <t xml:space="preserve">
The scope of this tool is to assess work processes to assist the user in making a decision about whether or not workers should wear Flame Resistant (FR) clothing.  This tool can also be used by the user to document the assessment, the assessment team, decisions made by the team and actions selected by the team.
This tool is not intended for assessment for the need for Arc Flash clothing.
</t>
    </r>
    <r>
      <rPr>
        <b/>
        <sz val="11"/>
        <color theme="1"/>
        <rFont val="Calibri"/>
        <family val="2"/>
        <scheme val="minor"/>
      </rPr>
      <t xml:space="preserve">Intended Audience
</t>
    </r>
    <r>
      <rPr>
        <sz val="11"/>
        <color theme="1"/>
        <rFont val="Calibri"/>
        <family val="2"/>
        <scheme val="minor"/>
      </rPr>
      <t xml:space="preserve">This tool is designed to be used by qualified Health and Safety professionals and teams of subject matter experts from their locations.  Team members may include representation from location engineering, the process areas being evaluated and management.
</t>
    </r>
    <r>
      <rPr>
        <b/>
        <sz val="11"/>
        <color theme="1"/>
        <rFont val="Calibri"/>
        <family val="2"/>
        <scheme val="minor"/>
      </rPr>
      <t>Limitations</t>
    </r>
    <r>
      <rPr>
        <sz val="11"/>
        <color theme="1"/>
        <rFont val="Calibri"/>
        <family val="2"/>
        <scheme val="minor"/>
      </rPr>
      <t xml:space="preserve">
This tool only works on Excel 2010 or later versions only.
To use the tool, user should detach it from the website and save to user’s PC.</t>
    </r>
  </si>
  <si>
    <t>5) FRC Score</t>
  </si>
  <si>
    <t>FRC Score</t>
  </si>
  <si>
    <t>Proceed to documentation after the completion of the FRC Score.</t>
  </si>
  <si>
    <t>Instructions</t>
  </si>
  <si>
    <t xml:space="preserve">This concludes assessment of one of the process tasks.  As mentioned at the beginning, begin the assessment by assessing the task most likely to require FRC clothing because if the FRC will be worn by the workers for the entire shift then it will not be necessary to repeat the assessment for all the tasks.  If the first task indicates that FRC is probably not required then save this document, open a new worksheet and begin to assess the next task.  For each Process, you should have a separate workbook documenting each task assessed. </t>
  </si>
  <si>
    <t>Task Description</t>
  </si>
  <si>
    <t>Signature</t>
  </si>
  <si>
    <t>Area of expertise</t>
  </si>
  <si>
    <r>
      <rPr>
        <b/>
        <sz val="14"/>
        <color theme="1"/>
        <rFont val="Calibri"/>
        <family val="2"/>
        <scheme val="minor"/>
      </rPr>
      <t xml:space="preserve">Notes:
</t>
    </r>
    <r>
      <rPr>
        <sz val="14"/>
        <color theme="1"/>
        <rFont val="Calibri"/>
        <family val="2"/>
        <scheme val="minor"/>
      </rPr>
      <t>- Time is displayed as military time.  If unknown add AM or PM after, such as 7:30 AM, and the system will convert it automatically.</t>
    </r>
    <r>
      <rPr>
        <sz val="11"/>
        <color theme="1"/>
        <rFont val="Calibri"/>
        <family val="2"/>
        <scheme val="minor"/>
      </rPr>
      <t xml:space="preserve">
</t>
    </r>
    <r>
      <rPr>
        <sz val="14"/>
        <color theme="1"/>
        <rFont val="Calibri"/>
        <family val="2"/>
        <scheme val="minor"/>
      </rPr>
      <t xml:space="preserve">- The team members listed below completed the FR clothing assessment and are certifying the resulting PPE requirements.
</t>
    </r>
  </si>
  <si>
    <t>Select from the dropdown menu -&gt;</t>
  </si>
  <si>
    <t>FRC Score Ranges</t>
  </si>
  <si>
    <t>Initial FRC Score Assessment</t>
  </si>
  <si>
    <t>FRC Assessment Description and Scope</t>
  </si>
  <si>
    <r>
      <rPr>
        <b/>
        <u/>
        <sz val="11"/>
        <color theme="1"/>
        <rFont val="Calibri"/>
        <family val="2"/>
        <scheme val="minor"/>
      </rPr>
      <t>Operating Mode:</t>
    </r>
    <r>
      <rPr>
        <sz val="11"/>
        <color theme="1"/>
        <rFont val="Calibri"/>
        <family val="2"/>
        <scheme val="minor"/>
      </rPr>
      <t xml:space="preserve"> Review startup, shutdown, changeover/cleaning and normal operations.  Also consider loss of utilities and emergency conditions.
</t>
    </r>
    <r>
      <rPr>
        <b/>
        <sz val="11"/>
        <color rgb="FFC00000"/>
        <rFont val="Calibri"/>
        <family val="2"/>
        <scheme val="minor"/>
      </rPr>
      <t>Handling chemicals below the company de minimis flammable liquid handling volume will not automatically require FRC clothing. Document in the additional comments. For example volume in gallons or liters.</t>
    </r>
  </si>
  <si>
    <t>* Note: If conditions have changed, rate 3 and re-evaluate when 12 months have passed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</si>
</sst>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0" x14ac:knownFonts="1">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20"/>
      <color theme="1"/>
      <name val="Calibri"/>
      <family val="2"/>
      <scheme val="minor"/>
    </font>
    <font>
      <sz val="16"/>
      <color theme="1"/>
      <name val="Calibri"/>
      <family val="2"/>
      <scheme val="minor"/>
    </font>
    <font>
      <b/>
      <sz val="11"/>
      <color rgb="FFFF0000"/>
      <name val="Calibri"/>
      <family val="2"/>
      <scheme val="minor"/>
    </font>
    <font>
      <sz val="10"/>
      <color theme="1"/>
      <name val="Times New Roman"/>
      <family val="1"/>
    </font>
    <font>
      <b/>
      <sz val="12"/>
      <color theme="1"/>
      <name val="Times New Roman"/>
      <family val="1"/>
    </font>
    <font>
      <b/>
      <sz val="12"/>
      <color rgb="FFC00000"/>
      <name val="Times New Roman"/>
      <family val="1"/>
    </font>
    <font>
      <sz val="10"/>
      <color rgb="FF000000"/>
      <name val="Times New Roman"/>
      <family val="1"/>
    </font>
    <font>
      <b/>
      <sz val="10"/>
      <color theme="1"/>
      <name val="Times New Roman"/>
      <family val="1"/>
    </font>
    <font>
      <sz val="12"/>
      <color theme="1"/>
      <name val="Times New Roman"/>
      <family val="1"/>
    </font>
    <font>
      <b/>
      <sz val="22"/>
      <color rgb="FFFF0000"/>
      <name val="Calibri"/>
      <family val="2"/>
      <scheme val="minor"/>
    </font>
    <font>
      <sz val="16"/>
      <color rgb="FFFF0000"/>
      <name val="Calibri"/>
      <family val="2"/>
      <scheme val="minor"/>
    </font>
    <font>
      <sz val="11"/>
      <color theme="0"/>
      <name val="Calibri"/>
      <family val="2"/>
      <scheme val="minor"/>
    </font>
    <font>
      <b/>
      <sz val="16"/>
      <color theme="0"/>
      <name val="Calibri"/>
      <family val="2"/>
      <scheme val="minor"/>
    </font>
    <font>
      <b/>
      <sz val="14"/>
      <color theme="1"/>
      <name val="Calibri"/>
      <family val="2"/>
      <scheme val="minor"/>
    </font>
    <font>
      <sz val="14"/>
      <color theme="1"/>
      <name val="Calibri"/>
      <family val="2"/>
      <scheme val="minor"/>
    </font>
    <font>
      <sz val="18"/>
      <color theme="1"/>
      <name val="Calibri"/>
      <family val="2"/>
      <scheme val="minor"/>
    </font>
    <font>
      <b/>
      <sz val="20"/>
      <color rgb="FFFF0000"/>
      <name val="Calibri"/>
      <family val="2"/>
      <scheme val="minor"/>
    </font>
    <font>
      <b/>
      <sz val="26"/>
      <color rgb="FFFF0000"/>
      <name val="Calibri"/>
      <family val="2"/>
      <scheme val="minor"/>
    </font>
    <font>
      <b/>
      <sz val="28"/>
      <color rgb="FFFF0000"/>
      <name val="Calibri"/>
      <family val="2"/>
      <scheme val="minor"/>
    </font>
    <font>
      <sz val="20"/>
      <color rgb="FFFF0000"/>
      <name val="Calibri"/>
      <family val="2"/>
      <scheme val="minor"/>
    </font>
    <font>
      <sz val="28"/>
      <color rgb="FFFF0000"/>
      <name val="Calibri"/>
      <family val="2"/>
      <scheme val="minor"/>
    </font>
    <font>
      <b/>
      <u/>
      <sz val="11"/>
      <color theme="1"/>
      <name val="Calibri"/>
      <family val="2"/>
      <scheme val="minor"/>
    </font>
    <font>
      <b/>
      <sz val="20"/>
      <color theme="9" tint="0.59999389629810485"/>
      <name val="Calibri"/>
      <family val="2"/>
      <scheme val="minor"/>
    </font>
    <font>
      <b/>
      <sz val="28"/>
      <color theme="9" tint="0.59999389629810485"/>
      <name val="Calibri"/>
      <family val="2"/>
      <scheme val="minor"/>
    </font>
    <font>
      <b/>
      <sz val="26"/>
      <color theme="9" tint="0.59999389629810485"/>
      <name val="Calibri"/>
      <family val="2"/>
      <scheme val="minor"/>
    </font>
    <font>
      <sz val="26"/>
      <color rgb="FFFF0000"/>
      <name val="Times New Roman"/>
      <family val="1"/>
    </font>
    <font>
      <b/>
      <sz val="11"/>
      <color theme="0"/>
      <name val="Calibri"/>
      <family val="2"/>
      <scheme val="minor"/>
    </font>
    <font>
      <b/>
      <sz val="11"/>
      <color rgb="FFC00000"/>
      <name val="Calibri"/>
      <family val="2"/>
      <scheme val="minor"/>
    </font>
    <font>
      <b/>
      <sz val="14"/>
      <color theme="2" tint="-0.89999084444715716"/>
      <name val="Calibri"/>
      <family val="2"/>
      <scheme val="minor"/>
    </font>
    <font>
      <b/>
      <sz val="18"/>
      <color theme="1"/>
      <name val="Calibri"/>
      <family val="2"/>
      <scheme val="minor"/>
    </font>
    <font>
      <b/>
      <sz val="16"/>
      <color theme="1"/>
      <name val="Calibri"/>
      <family val="2"/>
      <scheme val="minor"/>
    </font>
    <font>
      <b/>
      <u/>
      <sz val="18"/>
      <name val="Calibri"/>
      <family val="2"/>
      <scheme val="minor"/>
    </font>
    <font>
      <b/>
      <sz val="18"/>
      <name val="Calibri"/>
      <family val="2"/>
      <scheme val="minor"/>
    </font>
    <font>
      <sz val="19"/>
      <color theme="1"/>
      <name val="Calibri"/>
      <family val="2"/>
      <scheme val="minor"/>
    </font>
    <font>
      <sz val="12"/>
      <color rgb="FF000000"/>
      <name val="Times New Roman"/>
      <family val="1"/>
    </font>
    <font>
      <b/>
      <sz val="18"/>
      <color theme="0"/>
      <name val="Calibri"/>
      <family val="2"/>
      <scheme val="minor"/>
    </font>
  </fonts>
  <fills count="20">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rgb="FFC00000"/>
        <bgColor indexed="64"/>
      </patternFill>
    </fill>
    <fill>
      <patternFill patternType="solid">
        <fgColor theme="9" tint="0.79998168889431442"/>
        <bgColor indexed="64"/>
      </patternFill>
    </fill>
    <fill>
      <patternFill patternType="solid">
        <fgColor rgb="FF00B0F0"/>
        <bgColor indexed="64"/>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rgb="FF7030A0"/>
        <bgColor indexed="64"/>
      </patternFill>
    </fill>
    <fill>
      <patternFill patternType="solid">
        <fgColor theme="9" tint="0.59999389629810485"/>
        <bgColor indexed="64"/>
      </patternFill>
    </fill>
    <fill>
      <gradientFill degree="90">
        <stop position="0">
          <color rgb="FFFFFF00"/>
        </stop>
        <stop position="1">
          <color rgb="FFC00000"/>
        </stop>
      </gradientFill>
    </fill>
    <fill>
      <patternFill patternType="solid">
        <fgColor rgb="FFDAEEF3"/>
        <bgColor indexed="64"/>
      </patternFill>
    </fill>
    <fill>
      <patternFill patternType="solid">
        <fgColor theme="9" tint="0.39997558519241921"/>
        <bgColor indexed="64"/>
      </patternFill>
    </fill>
    <fill>
      <patternFill patternType="solid">
        <fgColor theme="2" tint="-9.9978637043366805E-2"/>
        <bgColor indexed="64"/>
      </patternFill>
    </fill>
  </fills>
  <borders count="46">
    <border>
      <left/>
      <right/>
      <top/>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245">
    <xf numFmtId="0" fontId="0" fillId="0" borderId="0" xfId="0"/>
    <xf numFmtId="0" fontId="0" fillId="0" borderId="0" xfId="0" applyBorder="1"/>
    <xf numFmtId="0" fontId="2" fillId="0" borderId="0" xfId="0" applyFont="1"/>
    <xf numFmtId="0" fontId="3" fillId="0" borderId="0" xfId="1"/>
    <xf numFmtId="0" fontId="0" fillId="0" borderId="6" xfId="0" applyBorder="1"/>
    <xf numFmtId="0" fontId="0" fillId="0" borderId="7" xfId="0" applyBorder="1"/>
    <xf numFmtId="0" fontId="0" fillId="0" borderId="2" xfId="0" applyBorder="1"/>
    <xf numFmtId="0" fontId="0" fillId="0" borderId="3" xfId="0" applyBorder="1"/>
    <xf numFmtId="0" fontId="0" fillId="0" borderId="8" xfId="0" applyBorder="1"/>
    <xf numFmtId="0" fontId="0" fillId="0" borderId="9" xfId="0" applyBorder="1"/>
    <xf numFmtId="0" fontId="0" fillId="0" borderId="10" xfId="0" applyBorder="1"/>
    <xf numFmtId="0" fontId="4" fillId="0" borderId="0" xfId="0" applyFont="1" applyBorder="1"/>
    <xf numFmtId="0" fontId="1" fillId="0" borderId="0" xfId="0" applyFont="1"/>
    <xf numFmtId="0" fontId="0" fillId="3" borderId="11" xfId="0" applyFill="1" applyBorder="1"/>
    <xf numFmtId="0" fontId="0" fillId="2" borderId="13" xfId="0" applyFill="1" applyBorder="1"/>
    <xf numFmtId="0" fontId="0" fillId="3" borderId="15" xfId="0" applyFill="1" applyBorder="1"/>
    <xf numFmtId="0" fontId="0" fillId="3" borderId="4" xfId="0" applyFill="1" applyBorder="1"/>
    <xf numFmtId="0" fontId="0" fillId="2" borderId="22" xfId="0" applyFill="1" applyBorder="1"/>
    <xf numFmtId="0" fontId="0" fillId="3" borderId="18" xfId="0" applyFill="1" applyBorder="1"/>
    <xf numFmtId="0" fontId="0" fillId="3" borderId="20" xfId="0" applyFill="1" applyBorder="1"/>
    <xf numFmtId="0" fontId="0" fillId="2" borderId="17" xfId="0" applyFill="1" applyBorder="1"/>
    <xf numFmtId="0" fontId="0" fillId="2" borderId="26" xfId="0" applyFill="1" applyBorder="1"/>
    <xf numFmtId="0" fontId="0" fillId="2" borderId="0" xfId="0" applyFill="1" applyBorder="1"/>
    <xf numFmtId="0" fontId="2" fillId="0" borderId="5" xfId="0" applyFont="1" applyBorder="1"/>
    <xf numFmtId="0" fontId="0" fillId="2" borderId="2" xfId="0" applyFill="1" applyBorder="1"/>
    <xf numFmtId="0" fontId="0" fillId="2" borderId="3" xfId="0" applyFill="1" applyBorder="1"/>
    <xf numFmtId="0" fontId="6" fillId="0" borderId="5" xfId="0" applyFont="1" applyBorder="1"/>
    <xf numFmtId="0" fontId="0" fillId="3" borderId="14" xfId="0" applyFill="1" applyBorder="1"/>
    <xf numFmtId="0" fontId="0" fillId="3" borderId="16" xfId="0" applyFill="1" applyBorder="1"/>
    <xf numFmtId="0" fontId="0" fillId="3" borderId="17" xfId="0" applyFill="1" applyBorder="1"/>
    <xf numFmtId="0" fontId="0" fillId="3" borderId="19" xfId="0" applyFill="1" applyBorder="1"/>
    <xf numFmtId="0" fontId="12" fillId="5" borderId="0" xfId="0" applyFont="1" applyFill="1" applyBorder="1"/>
    <xf numFmtId="0" fontId="8" fillId="5" borderId="0" xfId="0" applyFont="1" applyFill="1" applyBorder="1" applyAlignment="1">
      <alignment vertical="center" wrapText="1"/>
    </xf>
    <xf numFmtId="0" fontId="12" fillId="5" borderId="0" xfId="0" applyFont="1" applyFill="1" applyBorder="1" applyAlignment="1">
      <alignment vertical="center" wrapText="1"/>
    </xf>
    <xf numFmtId="0" fontId="0" fillId="11" borderId="4" xfId="0" applyFill="1" applyBorder="1"/>
    <xf numFmtId="0" fontId="0" fillId="10" borderId="4" xfId="0" applyFill="1" applyBorder="1"/>
    <xf numFmtId="0" fontId="13" fillId="0" borderId="5" xfId="0" applyFont="1" applyBorder="1"/>
    <xf numFmtId="0" fontId="0" fillId="0" borderId="0" xfId="0" applyBorder="1" applyAlignment="1">
      <alignment wrapText="1"/>
    </xf>
    <xf numFmtId="0" fontId="8" fillId="5" borderId="3" xfId="0" applyFont="1" applyFill="1" applyBorder="1" applyAlignment="1">
      <alignment vertical="center" wrapText="1"/>
    </xf>
    <xf numFmtId="0" fontId="12" fillId="5" borderId="3" xfId="0" applyFont="1" applyFill="1" applyBorder="1" applyAlignment="1">
      <alignment vertical="center" wrapText="1"/>
    </xf>
    <xf numFmtId="0" fontId="0" fillId="0" borderId="0" xfId="0" applyBorder="1" applyAlignment="1">
      <alignment vertical="center"/>
    </xf>
    <xf numFmtId="0" fontId="0" fillId="0" borderId="4" xfId="0" applyBorder="1"/>
    <xf numFmtId="0" fontId="15" fillId="5" borderId="0" xfId="0" applyFont="1" applyFill="1" applyBorder="1"/>
    <xf numFmtId="0" fontId="2" fillId="0" borderId="2" xfId="0" applyFont="1" applyBorder="1"/>
    <xf numFmtId="0" fontId="0" fillId="2" borderId="4" xfId="0" applyFill="1" applyBorder="1"/>
    <xf numFmtId="0" fontId="3" fillId="0" borderId="0" xfId="1" applyBorder="1"/>
    <xf numFmtId="0" fontId="0" fillId="5" borderId="0" xfId="0" applyFont="1" applyFill="1" applyBorder="1"/>
    <xf numFmtId="0" fontId="1" fillId="0" borderId="0" xfId="0" applyFont="1" applyAlignment="1">
      <alignment horizontal="right"/>
    </xf>
    <xf numFmtId="0" fontId="0" fillId="5" borderId="4" xfId="0" applyFill="1" applyBorder="1"/>
    <xf numFmtId="0" fontId="0" fillId="5" borderId="0" xfId="0" applyFill="1" applyBorder="1"/>
    <xf numFmtId="0" fontId="2" fillId="2" borderId="4" xfId="0" applyFont="1" applyFill="1" applyBorder="1"/>
    <xf numFmtId="0" fontId="0" fillId="13" borderId="0" xfId="0" applyFill="1" applyBorder="1"/>
    <xf numFmtId="0" fontId="0" fillId="13" borderId="3" xfId="0" applyFill="1" applyBorder="1"/>
    <xf numFmtId="0" fontId="15" fillId="14" borderId="0" xfId="0" applyFont="1" applyFill="1" applyBorder="1"/>
    <xf numFmtId="0" fontId="15" fillId="14" borderId="3" xfId="0" applyFont="1" applyFill="1" applyBorder="1"/>
    <xf numFmtId="0" fontId="0" fillId="15" borderId="0" xfId="0" applyFill="1" applyBorder="1"/>
    <xf numFmtId="0" fontId="0" fillId="15" borderId="3" xfId="0" applyFill="1" applyBorder="1"/>
    <xf numFmtId="0" fontId="0" fillId="0" borderId="5" xfId="0" applyBorder="1"/>
    <xf numFmtId="0" fontId="0" fillId="4" borderId="4" xfId="0" applyFont="1" applyFill="1" applyBorder="1"/>
    <xf numFmtId="0" fontId="1" fillId="3" borderId="5" xfId="0" applyFont="1" applyFill="1" applyBorder="1"/>
    <xf numFmtId="0" fontId="1" fillId="3" borderId="6" xfId="0" applyFont="1" applyFill="1" applyBorder="1"/>
    <xf numFmtId="0" fontId="1" fillId="3" borderId="7" xfId="0" applyFont="1" applyFill="1" applyBorder="1"/>
    <xf numFmtId="14" fontId="0" fillId="3" borderId="4" xfId="0" applyNumberFormat="1" applyFill="1" applyBorder="1"/>
    <xf numFmtId="0" fontId="1" fillId="0" borderId="0" xfId="0" applyFont="1" applyBorder="1"/>
    <xf numFmtId="0" fontId="19" fillId="2" borderId="4" xfId="0" applyFont="1" applyFill="1" applyBorder="1"/>
    <xf numFmtId="0" fontId="19" fillId="0" borderId="4" xfId="0" applyFont="1" applyBorder="1"/>
    <xf numFmtId="0" fontId="0" fillId="0" borderId="4" xfId="0" applyFont="1" applyBorder="1"/>
    <xf numFmtId="0" fontId="0" fillId="0" borderId="2" xfId="0" applyFill="1" applyBorder="1"/>
    <xf numFmtId="0" fontId="0" fillId="0" borderId="0" xfId="0" applyFill="1" applyBorder="1"/>
    <xf numFmtId="0" fontId="1" fillId="0" borderId="0" xfId="0" applyFont="1" applyFill="1" applyBorder="1"/>
    <xf numFmtId="0" fontId="7" fillId="0" borderId="0" xfId="0" applyFont="1" applyFill="1" applyBorder="1" applyAlignment="1">
      <alignment vertical="top" wrapText="1"/>
    </xf>
    <xf numFmtId="0" fontId="11" fillId="0" borderId="0" xfId="0" applyFont="1" applyFill="1" applyBorder="1" applyAlignment="1">
      <alignment horizontal="center" vertical="center"/>
    </xf>
    <xf numFmtId="10" fontId="11" fillId="0" borderId="0" xfId="0" applyNumberFormat="1" applyFont="1" applyFill="1" applyBorder="1" applyAlignment="1">
      <alignment vertical="top"/>
    </xf>
    <xf numFmtId="9" fontId="7" fillId="0" borderId="0" xfId="0" applyNumberFormat="1" applyFont="1" applyFill="1" applyBorder="1" applyAlignment="1">
      <alignment vertical="top" wrapText="1"/>
    </xf>
    <xf numFmtId="164" fontId="0" fillId="3" borderId="4" xfId="0" applyNumberFormat="1" applyFill="1" applyBorder="1"/>
    <xf numFmtId="164" fontId="0" fillId="3" borderId="18" xfId="0" applyNumberFormat="1" applyFill="1" applyBorder="1"/>
    <xf numFmtId="164" fontId="0" fillId="3" borderId="13" xfId="0" applyNumberFormat="1" applyFill="1" applyBorder="1"/>
    <xf numFmtId="164" fontId="0" fillId="3" borderId="26" xfId="0" applyNumberFormat="1" applyFill="1" applyBorder="1"/>
    <xf numFmtId="0" fontId="22" fillId="18" borderId="0" xfId="0" applyFont="1" applyFill="1" applyBorder="1"/>
    <xf numFmtId="0" fontId="0" fillId="15" borderId="2" xfId="0" applyFill="1" applyBorder="1"/>
    <xf numFmtId="0" fontId="22" fillId="15" borderId="0" xfId="0" applyFont="1" applyFill="1" applyBorder="1"/>
    <xf numFmtId="0" fontId="1" fillId="15" borderId="0" xfId="0" applyFont="1" applyFill="1" applyBorder="1"/>
    <xf numFmtId="0" fontId="20" fillId="15" borderId="0" xfId="0" applyFont="1" applyFill="1" applyBorder="1"/>
    <xf numFmtId="0" fontId="23" fillId="15" borderId="0" xfId="0" applyFont="1" applyFill="1" applyBorder="1"/>
    <xf numFmtId="0" fontId="24" fillId="15" borderId="0" xfId="0" applyFont="1" applyFill="1" applyBorder="1"/>
    <xf numFmtId="0" fontId="24" fillId="15" borderId="3" xfId="0" applyFont="1" applyFill="1" applyBorder="1"/>
    <xf numFmtId="0" fontId="22" fillId="15" borderId="6" xfId="0" applyFont="1" applyFill="1" applyBorder="1"/>
    <xf numFmtId="0" fontId="24" fillId="15" borderId="6" xfId="0" applyFont="1" applyFill="1" applyBorder="1"/>
    <xf numFmtId="0" fontId="24" fillId="15" borderId="7" xfId="0" applyFont="1" applyFill="1" applyBorder="1"/>
    <xf numFmtId="0" fontId="24" fillId="18" borderId="0" xfId="0" applyFont="1" applyFill="1" applyBorder="1"/>
    <xf numFmtId="0" fontId="24" fillId="18" borderId="3" xfId="0" applyFont="1" applyFill="1" applyBorder="1"/>
    <xf numFmtId="0" fontId="7" fillId="0" borderId="0" xfId="0" applyFont="1" applyFill="1" applyBorder="1" applyAlignment="1">
      <alignment horizontal="center" vertical="center" wrapText="1"/>
    </xf>
    <xf numFmtId="0" fontId="8" fillId="0" borderId="0" xfId="0" applyFont="1" applyFill="1" applyBorder="1" applyAlignment="1">
      <alignment horizontal="center" textRotation="90" wrapText="1"/>
    </xf>
    <xf numFmtId="0" fontId="7" fillId="0" borderId="0" xfId="0" applyFont="1" applyFill="1" applyBorder="1" applyAlignment="1">
      <alignment horizontal="center" wrapText="1"/>
    </xf>
    <xf numFmtId="0" fontId="8" fillId="0" borderId="0" xfId="0" applyFont="1" applyFill="1" applyBorder="1" applyAlignment="1">
      <alignment horizontal="center" textRotation="90"/>
    </xf>
    <xf numFmtId="0" fontId="9" fillId="0" borderId="0" xfId="0" applyFont="1" applyFill="1" applyBorder="1" applyAlignment="1">
      <alignment horizontal="center" textRotation="90" wrapText="1"/>
    </xf>
    <xf numFmtId="0" fontId="2" fillId="2" borderId="14" xfId="0" applyFont="1" applyFill="1" applyBorder="1" applyAlignment="1">
      <alignment wrapText="1"/>
    </xf>
    <xf numFmtId="0" fontId="2" fillId="2" borderId="17" xfId="0" applyFont="1" applyFill="1" applyBorder="1" applyAlignment="1">
      <alignment wrapText="1"/>
    </xf>
    <xf numFmtId="0" fontId="0" fillId="2" borderId="17" xfId="0" applyFill="1" applyBorder="1" applyAlignment="1">
      <alignment wrapText="1"/>
    </xf>
    <xf numFmtId="0" fontId="2" fillId="2" borderId="14" xfId="0" applyFont="1" applyFill="1" applyBorder="1" applyAlignment="1">
      <alignment horizontal="center" wrapText="1"/>
    </xf>
    <xf numFmtId="0" fontId="2" fillId="2" borderId="15" xfId="0" applyFont="1" applyFill="1" applyBorder="1" applyAlignment="1">
      <alignment horizontal="center"/>
    </xf>
    <xf numFmtId="0" fontId="2" fillId="2" borderId="15" xfId="0" applyFont="1" applyFill="1" applyBorder="1" applyAlignment="1">
      <alignment horizontal="center" wrapText="1"/>
    </xf>
    <xf numFmtId="14" fontId="0" fillId="3" borderId="18" xfId="0" applyNumberFormat="1" applyFill="1" applyBorder="1"/>
    <xf numFmtId="0" fontId="2" fillId="2" borderId="4" xfId="0" applyFont="1" applyFill="1" applyBorder="1" applyAlignment="1">
      <alignment horizontal="center" wrapText="1"/>
    </xf>
    <xf numFmtId="0" fontId="2" fillId="2" borderId="4" xfId="0" applyFont="1" applyFill="1" applyBorder="1" applyAlignment="1">
      <alignment horizontal="center"/>
    </xf>
    <xf numFmtId="0" fontId="2" fillId="2" borderId="16" xfId="0" applyFont="1" applyFill="1" applyBorder="1" applyAlignment="1">
      <alignment horizontal="center"/>
    </xf>
    <xf numFmtId="0" fontId="0" fillId="0" borderId="2" xfId="0" applyBorder="1" applyAlignment="1">
      <alignment wrapText="1"/>
    </xf>
    <xf numFmtId="0" fontId="0" fillId="2" borderId="27" xfId="0" applyFill="1" applyBorder="1"/>
    <xf numFmtId="0" fontId="0" fillId="2" borderId="25" xfId="0" applyFill="1" applyBorder="1"/>
    <xf numFmtId="0" fontId="0" fillId="2" borderId="31" xfId="0" applyFill="1" applyBorder="1"/>
    <xf numFmtId="0" fontId="2" fillId="2" borderId="4" xfId="0" applyFont="1" applyFill="1" applyBorder="1" applyAlignment="1">
      <alignment wrapText="1"/>
    </xf>
    <xf numFmtId="0" fontId="14" fillId="0" borderId="0" xfId="0" applyFont="1" applyFill="1" applyBorder="1"/>
    <xf numFmtId="0" fontId="0" fillId="15" borderId="5" xfId="0" applyFill="1" applyBorder="1"/>
    <xf numFmtId="0" fontId="26" fillId="15" borderId="0" xfId="0" applyFont="1" applyFill="1" applyBorder="1"/>
    <xf numFmtId="0" fontId="27" fillId="15" borderId="0" xfId="0" applyFont="1" applyFill="1" applyBorder="1"/>
    <xf numFmtId="0" fontId="0" fillId="5" borderId="0" xfId="0" applyFill="1" applyBorder="1" applyAlignment="1">
      <alignment horizontal="center" vertical="center" wrapText="1"/>
    </xf>
    <xf numFmtId="14" fontId="0" fillId="5" borderId="0" xfId="0" applyNumberFormat="1" applyFill="1" applyBorder="1"/>
    <xf numFmtId="0" fontId="0" fillId="18" borderId="2" xfId="0" applyFill="1" applyBorder="1"/>
    <xf numFmtId="0" fontId="0" fillId="0" borderId="0" xfId="0" applyFont="1" applyBorder="1"/>
    <xf numFmtId="0" fontId="0" fillId="3" borderId="4" xfId="0" applyFont="1" applyFill="1" applyBorder="1"/>
    <xf numFmtId="0" fontId="0" fillId="5" borderId="2" xfId="0" applyFill="1" applyBorder="1"/>
    <xf numFmtId="0" fontId="24" fillId="5" borderId="0" xfId="0" applyFont="1" applyFill="1" applyBorder="1"/>
    <xf numFmtId="0" fontId="22" fillId="5" borderId="0" xfId="0" applyFont="1" applyFill="1" applyBorder="1"/>
    <xf numFmtId="0" fontId="24" fillId="5" borderId="3" xfId="0" applyFont="1" applyFill="1" applyBorder="1"/>
    <xf numFmtId="0" fontId="0" fillId="10" borderId="18" xfId="0" applyFill="1" applyBorder="1"/>
    <xf numFmtId="0" fontId="0" fillId="11" borderId="18" xfId="0" applyFill="1" applyBorder="1"/>
    <xf numFmtId="0" fontId="15" fillId="5" borderId="0" xfId="0" applyFont="1" applyFill="1" applyBorder="1" applyAlignment="1">
      <alignment wrapText="1"/>
    </xf>
    <xf numFmtId="0" fontId="0" fillId="0" borderId="4" xfId="0" applyBorder="1" applyAlignment="1">
      <alignment wrapText="1"/>
    </xf>
    <xf numFmtId="0" fontId="0" fillId="0" borderId="0" xfId="0" applyAlignment="1">
      <alignment vertical="top"/>
    </xf>
    <xf numFmtId="0" fontId="0" fillId="0" borderId="42" xfId="0" applyBorder="1" applyAlignment="1">
      <alignment vertical="top" wrapText="1"/>
    </xf>
    <xf numFmtId="0" fontId="0" fillId="3" borderId="15" xfId="0" applyFill="1" applyBorder="1" applyAlignment="1">
      <alignment horizontal="center"/>
    </xf>
    <xf numFmtId="0" fontId="0" fillId="3" borderId="16" xfId="0" applyFill="1" applyBorder="1" applyAlignment="1">
      <alignment horizontal="center"/>
    </xf>
    <xf numFmtId="0" fontId="0" fillId="3" borderId="4" xfId="0" applyFill="1" applyBorder="1" applyAlignment="1">
      <alignment horizontal="center"/>
    </xf>
    <xf numFmtId="0" fontId="0" fillId="3" borderId="18" xfId="0" applyFill="1" applyBorder="1" applyAlignment="1">
      <alignment horizontal="center"/>
    </xf>
    <xf numFmtId="0" fontId="0" fillId="3" borderId="11" xfId="0" applyFill="1" applyBorder="1" applyAlignment="1">
      <alignment horizontal="center"/>
    </xf>
    <xf numFmtId="0" fontId="0" fillId="3" borderId="20" xfId="0" applyFill="1" applyBorder="1" applyAlignment="1">
      <alignment horizontal="center"/>
    </xf>
    <xf numFmtId="0" fontId="11" fillId="3" borderId="4" xfId="0" applyFont="1" applyFill="1" applyBorder="1" applyAlignment="1">
      <alignment horizontal="center" vertical="center"/>
    </xf>
    <xf numFmtId="0" fontId="11" fillId="19" borderId="4" xfId="0" applyFont="1" applyFill="1" applyBorder="1" applyAlignment="1" applyProtection="1">
      <alignment horizontal="center" vertical="center" wrapText="1"/>
      <protection locked="0"/>
    </xf>
    <xf numFmtId="0" fontId="7" fillId="3" borderId="4" xfId="0" applyFont="1" applyFill="1" applyBorder="1" applyAlignment="1">
      <alignment horizontal="center" vertical="center"/>
    </xf>
    <xf numFmtId="0" fontId="11" fillId="0" borderId="4" xfId="0" applyFont="1" applyBorder="1" applyAlignment="1">
      <alignment horizontal="center" vertical="center"/>
    </xf>
    <xf numFmtId="0" fontId="0" fillId="2" borderId="4" xfId="0" applyFill="1" applyBorder="1" applyAlignment="1">
      <alignment horizontal="center"/>
    </xf>
    <xf numFmtId="0" fontId="0" fillId="12" borderId="4" xfId="0" applyFill="1" applyBorder="1"/>
    <xf numFmtId="0" fontId="37" fillId="5" borderId="0" xfId="0" applyFont="1" applyFill="1" applyBorder="1" applyAlignment="1">
      <alignment horizontal="right"/>
    </xf>
    <xf numFmtId="0" fontId="10" fillId="3" borderId="4" xfId="0" applyFont="1" applyFill="1" applyBorder="1" applyAlignment="1">
      <alignment vertical="center" wrapText="1"/>
    </xf>
    <xf numFmtId="0" fontId="2" fillId="2" borderId="12" xfId="0" applyFont="1" applyFill="1" applyBorder="1"/>
    <xf numFmtId="0" fontId="0" fillId="3" borderId="13" xfId="0" applyFill="1" applyBorder="1"/>
    <xf numFmtId="0" fontId="0" fillId="3" borderId="12" xfId="0" applyFill="1" applyBorder="1" applyAlignment="1"/>
    <xf numFmtId="0" fontId="0" fillId="3" borderId="21" xfId="0" applyFill="1" applyBorder="1" applyAlignment="1"/>
    <xf numFmtId="0" fontId="0" fillId="3" borderId="1" xfId="0" applyFill="1" applyBorder="1" applyAlignment="1"/>
    <xf numFmtId="0" fontId="0" fillId="3" borderId="41" xfId="0" applyFill="1" applyBorder="1" applyAlignment="1"/>
    <xf numFmtId="0" fontId="0" fillId="3" borderId="40" xfId="0" applyFill="1" applyBorder="1" applyAlignment="1"/>
    <xf numFmtId="0" fontId="0" fillId="3" borderId="43" xfId="0" applyFill="1" applyBorder="1" applyAlignment="1"/>
    <xf numFmtId="0" fontId="2" fillId="2" borderId="31" xfId="0" applyFont="1" applyFill="1" applyBorder="1" applyAlignment="1">
      <alignment wrapText="1"/>
    </xf>
    <xf numFmtId="0" fontId="2" fillId="2" borderId="25" xfId="0" applyFont="1" applyFill="1" applyBorder="1" applyAlignment="1">
      <alignment wrapText="1"/>
    </xf>
    <xf numFmtId="0" fontId="0" fillId="3" borderId="44" xfId="0" applyFill="1" applyBorder="1" applyAlignment="1"/>
    <xf numFmtId="0" fontId="0" fillId="3" borderId="38" xfId="0" applyFill="1" applyBorder="1" applyAlignment="1"/>
    <xf numFmtId="0" fontId="0" fillId="3" borderId="45" xfId="0" applyFill="1" applyBorder="1" applyAlignment="1"/>
    <xf numFmtId="0" fontId="38" fillId="0" borderId="4" xfId="0" applyFont="1" applyBorder="1" applyAlignment="1">
      <alignment horizontal="center" vertical="center" wrapText="1"/>
    </xf>
    <xf numFmtId="0" fontId="38" fillId="0" borderId="13" xfId="0" applyFont="1" applyBorder="1" applyAlignment="1">
      <alignment horizontal="center" vertical="center" wrapText="1"/>
    </xf>
    <xf numFmtId="0" fontId="39" fillId="0" borderId="4" xfId="0" applyFont="1" applyFill="1" applyBorder="1" applyAlignment="1">
      <alignment horizontal="center" vertical="center"/>
    </xf>
    <xf numFmtId="0" fontId="0" fillId="2" borderId="18" xfId="0" applyFill="1" applyBorder="1"/>
    <xf numFmtId="0" fontId="15" fillId="5" borderId="0" xfId="0" applyFont="1" applyFill="1" applyBorder="1" applyAlignment="1">
      <alignment wrapText="1"/>
    </xf>
    <xf numFmtId="0" fontId="8" fillId="8" borderId="4" xfId="0" applyFont="1" applyFill="1" applyBorder="1" applyAlignment="1">
      <alignment horizontal="center" textRotation="90" wrapText="1"/>
    </xf>
    <xf numFmtId="0" fontId="7" fillId="6" borderId="4" xfId="0" applyFont="1" applyFill="1" applyBorder="1" applyAlignment="1">
      <alignment horizontal="center" wrapText="1"/>
    </xf>
    <xf numFmtId="0" fontId="8" fillId="9" borderId="4" xfId="0" applyFont="1" applyFill="1" applyBorder="1" applyAlignment="1">
      <alignment horizontal="center" wrapText="1"/>
    </xf>
    <xf numFmtId="0" fontId="8" fillId="7" borderId="4" xfId="0" applyFont="1" applyFill="1" applyBorder="1" applyAlignment="1">
      <alignment horizontal="center" textRotation="90"/>
    </xf>
    <xf numFmtId="0" fontId="9" fillId="8" borderId="4" xfId="0" applyFont="1" applyFill="1" applyBorder="1" applyAlignment="1">
      <alignment horizontal="center" textRotation="90" wrapText="1"/>
    </xf>
    <xf numFmtId="0" fontId="8" fillId="0" borderId="0" xfId="0" applyFont="1" applyFill="1" applyBorder="1" applyAlignment="1">
      <alignment horizontal="center" vertical="center" textRotation="90" wrapText="1"/>
    </xf>
    <xf numFmtId="0" fontId="0" fillId="0" borderId="0" xfId="0" applyBorder="1" applyAlignment="1">
      <alignment horizontal="right"/>
    </xf>
    <xf numFmtId="0" fontId="15" fillId="7" borderId="18" xfId="0" applyFont="1" applyFill="1" applyBorder="1" applyAlignment="1">
      <alignment horizontal="left"/>
    </xf>
    <xf numFmtId="0" fontId="12" fillId="5" borderId="3" xfId="0" applyFont="1" applyFill="1" applyBorder="1"/>
    <xf numFmtId="0" fontId="33" fillId="0" borderId="0" xfId="0" applyFont="1" applyBorder="1" applyAlignment="1">
      <alignment horizontal="center"/>
    </xf>
    <xf numFmtId="0" fontId="30" fillId="7" borderId="4" xfId="0" applyFont="1" applyFill="1" applyBorder="1"/>
    <xf numFmtId="0" fontId="32" fillId="5" borderId="4" xfId="0" applyFont="1" applyFill="1" applyBorder="1" applyAlignment="1" applyProtection="1">
      <alignment horizontal="center" wrapText="1"/>
      <protection locked="0"/>
    </xf>
    <xf numFmtId="0" fontId="16" fillId="16" borderId="0" xfId="0" applyFont="1" applyFill="1" applyAlignment="1">
      <alignment horizontal="center"/>
    </xf>
    <xf numFmtId="0" fontId="2" fillId="0" borderId="0" xfId="0" applyFont="1" applyBorder="1" applyAlignment="1">
      <alignment horizontal="center"/>
    </xf>
    <xf numFmtId="0" fontId="0" fillId="5" borderId="0" xfId="0" applyFill="1" applyAlignment="1">
      <alignment horizontal="center"/>
    </xf>
    <xf numFmtId="0" fontId="3" fillId="0" borderId="0" xfId="1" applyAlignment="1">
      <alignment horizontal="left"/>
    </xf>
    <xf numFmtId="0" fontId="3" fillId="0" borderId="0" xfId="1" applyAlignment="1">
      <alignment horizontal="center"/>
    </xf>
    <xf numFmtId="0" fontId="0" fillId="2" borderId="31" xfId="0" applyFill="1" applyBorder="1" applyAlignment="1">
      <alignment vertical="top" wrapText="1"/>
    </xf>
    <xf numFmtId="0" fontId="0" fillId="0" borderId="35" xfId="0" applyBorder="1" applyAlignment="1">
      <alignment vertical="top"/>
    </xf>
    <xf numFmtId="0" fontId="0" fillId="0" borderId="36" xfId="0" applyBorder="1" applyAlignment="1">
      <alignment vertical="top"/>
    </xf>
    <xf numFmtId="0" fontId="33" fillId="0" borderId="9" xfId="0" applyFont="1" applyBorder="1" applyAlignment="1">
      <alignment horizontal="center"/>
    </xf>
    <xf numFmtId="0" fontId="19" fillId="2" borderId="32" xfId="0" applyFont="1" applyFill="1" applyBorder="1" applyAlignment="1">
      <alignment horizontal="center"/>
    </xf>
    <xf numFmtId="0" fontId="19" fillId="2" borderId="33" xfId="0" applyFont="1" applyFill="1" applyBorder="1" applyAlignment="1">
      <alignment horizontal="center"/>
    </xf>
    <xf numFmtId="0" fontId="19" fillId="2" borderId="34" xfId="0" applyFont="1" applyFill="1" applyBorder="1" applyAlignment="1">
      <alignment horizontal="center"/>
    </xf>
    <xf numFmtId="0" fontId="2" fillId="2" borderId="8" xfId="0" applyFont="1" applyFill="1" applyBorder="1" applyAlignment="1">
      <alignment horizontal="center"/>
    </xf>
    <xf numFmtId="0" fontId="2" fillId="2" borderId="9" xfId="0" applyFont="1" applyFill="1" applyBorder="1" applyAlignment="1">
      <alignment horizontal="center"/>
    </xf>
    <xf numFmtId="0" fontId="2" fillId="2" borderId="33" xfId="0" applyFont="1" applyFill="1" applyBorder="1" applyAlignment="1">
      <alignment horizontal="center"/>
    </xf>
    <xf numFmtId="0" fontId="2" fillId="2" borderId="34" xfId="0" applyFont="1" applyFill="1" applyBorder="1" applyAlignment="1">
      <alignment horizontal="center"/>
    </xf>
    <xf numFmtId="0" fontId="34" fillId="0" borderId="9" xfId="0" applyFont="1" applyBorder="1" applyAlignment="1">
      <alignment horizontal="center"/>
    </xf>
    <xf numFmtId="0" fontId="5" fillId="2" borderId="37" xfId="0" applyFont="1" applyFill="1" applyBorder="1" applyAlignment="1">
      <alignment horizontal="center"/>
    </xf>
    <xf numFmtId="0" fontId="5" fillId="0" borderId="38" xfId="0" applyFont="1" applyBorder="1" applyAlignment="1">
      <alignment horizontal="center"/>
    </xf>
    <xf numFmtId="0" fontId="5" fillId="0" borderId="39" xfId="0" applyFont="1" applyBorder="1" applyAlignment="1">
      <alignment horizont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5" fillId="2" borderId="27" xfId="0" applyFont="1" applyFill="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0" fillId="17" borderId="32" xfId="0" applyFill="1" applyBorder="1" applyAlignment="1">
      <alignment vertical="center" wrapText="1"/>
    </xf>
    <xf numFmtId="0" fontId="0" fillId="0" borderId="33" xfId="0" applyBorder="1" applyAlignment="1">
      <alignment vertical="center"/>
    </xf>
    <xf numFmtId="0" fontId="0" fillId="0" borderId="34" xfId="0" applyBorder="1" applyAlignment="1">
      <alignment vertical="center"/>
    </xf>
    <xf numFmtId="0" fontId="35" fillId="0" borderId="0" xfId="1" applyFont="1" applyAlignment="1">
      <alignment horizontal="center"/>
    </xf>
    <xf numFmtId="0" fontId="15" fillId="5" borderId="0" xfId="0" applyFont="1" applyFill="1" applyBorder="1" applyAlignment="1"/>
    <xf numFmtId="0" fontId="0" fillId="2" borderId="12" xfId="0" applyFill="1" applyBorder="1" applyAlignment="1"/>
    <xf numFmtId="0" fontId="0" fillId="2" borderId="21" xfId="0" applyFill="1" applyBorder="1" applyAlignment="1"/>
    <xf numFmtId="0" fontId="0" fillId="2" borderId="1" xfId="0" applyFill="1" applyBorder="1" applyAlignment="1"/>
    <xf numFmtId="0" fontId="0" fillId="0" borderId="12" xfId="0" applyBorder="1" applyAlignment="1"/>
    <xf numFmtId="0" fontId="0" fillId="0" borderId="21" xfId="0" applyBorder="1" applyAlignment="1"/>
    <xf numFmtId="0" fontId="0" fillId="0" borderId="1" xfId="0" applyBorder="1" applyAlignment="1"/>
    <xf numFmtId="0" fontId="15" fillId="5" borderId="40" xfId="0" applyFont="1" applyFill="1" applyBorder="1" applyAlignment="1"/>
    <xf numFmtId="0" fontId="36" fillId="0" borderId="0" xfId="1" applyFont="1" applyAlignment="1">
      <alignment horizontal="center"/>
    </xf>
    <xf numFmtId="0" fontId="15" fillId="5" borderId="0" xfId="0" applyFont="1" applyFill="1" applyBorder="1" applyAlignment="1">
      <alignment wrapText="1"/>
    </xf>
    <xf numFmtId="0" fontId="0" fillId="2" borderId="4" xfId="0" applyFill="1" applyBorder="1" applyAlignment="1"/>
    <xf numFmtId="0" fontId="0" fillId="0" borderId="4" xfId="0" applyBorder="1" applyAlignment="1"/>
    <xf numFmtId="0" fontId="0" fillId="0" borderId="4" xfId="0" applyBorder="1" applyAlignment="1">
      <alignment wrapText="1"/>
    </xf>
    <xf numFmtId="0" fontId="0" fillId="2" borderId="41" xfId="0" applyFont="1" applyFill="1" applyBorder="1" applyAlignment="1">
      <alignment horizontal="center"/>
    </xf>
    <xf numFmtId="0" fontId="0" fillId="2" borderId="43" xfId="0" applyFont="1" applyFill="1" applyBorder="1" applyAlignment="1">
      <alignment horizontal="center"/>
    </xf>
    <xf numFmtId="0" fontId="8" fillId="8" borderId="4" xfId="0" applyFont="1" applyFill="1" applyBorder="1" applyAlignment="1">
      <alignment horizontal="center" textRotation="90" wrapText="1"/>
    </xf>
    <xf numFmtId="0" fontId="7" fillId="6" borderId="4" xfId="0" applyFont="1" applyFill="1" applyBorder="1" applyAlignment="1">
      <alignment horizontal="center" wrapText="1"/>
    </xf>
    <xf numFmtId="0" fontId="8" fillId="9" borderId="4" xfId="0" applyFont="1" applyFill="1" applyBorder="1" applyAlignment="1">
      <alignment horizontal="center" wrapText="1"/>
    </xf>
    <xf numFmtId="0" fontId="0" fillId="0" borderId="5" xfId="0" applyBorder="1" applyAlignment="1">
      <alignment wrapText="1"/>
    </xf>
    <xf numFmtId="0" fontId="0" fillId="0" borderId="6" xfId="0" applyBorder="1" applyAlignment="1">
      <alignment wrapText="1"/>
    </xf>
    <xf numFmtId="0" fontId="0" fillId="0" borderId="7" xfId="0" applyBorder="1" applyAlignment="1">
      <alignment wrapText="1"/>
    </xf>
    <xf numFmtId="0" fontId="0" fillId="0" borderId="8" xfId="0" applyBorder="1" applyAlignment="1"/>
    <xf numFmtId="0" fontId="0" fillId="0" borderId="9" xfId="0" applyBorder="1" applyAlignment="1"/>
    <xf numFmtId="0" fontId="0" fillId="0" borderId="10" xfId="0" applyBorder="1" applyAlignment="1"/>
    <xf numFmtId="0" fontId="35" fillId="0" borderId="6" xfId="1" applyFont="1" applyBorder="1" applyAlignment="1">
      <alignment horizontal="center"/>
    </xf>
    <xf numFmtId="0" fontId="0" fillId="0" borderId="0" xfId="0" applyBorder="1" applyAlignment="1">
      <alignment horizontal="center"/>
    </xf>
    <xf numFmtId="0" fontId="8" fillId="7" borderId="4" xfId="0" applyFont="1" applyFill="1" applyBorder="1" applyAlignment="1">
      <alignment horizontal="center" textRotation="90"/>
    </xf>
    <xf numFmtId="0" fontId="9" fillId="8" borderId="4" xfId="0" applyFont="1" applyFill="1" applyBorder="1" applyAlignment="1">
      <alignment horizontal="center" textRotation="90" wrapText="1"/>
    </xf>
    <xf numFmtId="0" fontId="8" fillId="0" borderId="0" xfId="0" applyFont="1" applyFill="1" applyBorder="1" applyAlignment="1">
      <alignment horizontal="center" vertical="center" textRotation="90" wrapText="1"/>
    </xf>
    <xf numFmtId="0" fontId="29" fillId="2" borderId="4" xfId="0" applyFont="1" applyFill="1" applyBorder="1" applyAlignment="1">
      <alignment horizontal="center" wrapText="1"/>
    </xf>
    <xf numFmtId="0" fontId="1" fillId="0" borderId="4" xfId="0" applyFont="1" applyBorder="1" applyAlignment="1">
      <alignment horizontal="center"/>
    </xf>
    <xf numFmtId="0" fontId="33" fillId="0" borderId="6" xfId="0" applyFont="1" applyBorder="1" applyAlignment="1">
      <alignment horizontal="center"/>
    </xf>
    <xf numFmtId="0" fontId="5" fillId="2" borderId="4" xfId="0" applyFont="1" applyFill="1" applyBorder="1" applyAlignment="1">
      <alignment horizontal="center"/>
    </xf>
    <xf numFmtId="0" fontId="18" fillId="0" borderId="12" xfId="0" applyFont="1" applyBorder="1" applyAlignment="1">
      <alignment horizontal="left" vertical="top"/>
    </xf>
    <xf numFmtId="0" fontId="18" fillId="0" borderId="21" xfId="0" applyFont="1" applyBorder="1" applyAlignment="1">
      <alignment horizontal="left" vertical="top"/>
    </xf>
    <xf numFmtId="0" fontId="18" fillId="0" borderId="1" xfId="0" applyFont="1" applyBorder="1" applyAlignment="1">
      <alignment horizontal="left" vertical="top"/>
    </xf>
    <xf numFmtId="0" fontId="5" fillId="2" borderId="4" xfId="0" applyFont="1" applyFill="1" applyBorder="1" applyAlignment="1">
      <alignment horizontal="center" vertical="center"/>
    </xf>
    <xf numFmtId="0" fontId="0" fillId="0" borderId="4" xfId="0" applyBorder="1" applyAlignment="1">
      <alignment horizontal="center" vertical="center" wrapText="1"/>
    </xf>
    <xf numFmtId="0" fontId="0" fillId="4" borderId="4" xfId="0" applyFont="1" applyFill="1" applyBorder="1" applyAlignment="1"/>
    <xf numFmtId="0" fontId="0" fillId="2" borderId="4" xfId="0" applyFont="1" applyFill="1" applyBorder="1" applyAlignment="1">
      <alignment horizontal="center"/>
    </xf>
    <xf numFmtId="0" fontId="0" fillId="0" borderId="0" xfId="0" applyAlignment="1">
      <alignment horizontal="left" wrapText="1"/>
    </xf>
  </cellXfs>
  <cellStyles count="2">
    <cellStyle name="Hyperlink" xfId="1" builtinId="8"/>
    <cellStyle name="Normal" xfId="0" builtinId="0"/>
  </cellStyles>
  <dxfs count="104">
    <dxf>
      <fill>
        <patternFill>
          <bgColor rgb="FFFF0000"/>
        </patternFill>
      </fill>
    </dxf>
    <dxf>
      <fill>
        <patternFill>
          <bgColor rgb="FF00B050"/>
        </patternFill>
      </fill>
    </dxf>
    <dxf>
      <fill>
        <patternFill>
          <bgColor rgb="FFFFFF00"/>
        </patternFill>
      </fill>
    </dxf>
    <dxf>
      <font>
        <color rgb="FFFF0000"/>
      </font>
    </dxf>
    <dxf>
      <font>
        <color rgb="FFFF0000"/>
      </font>
    </dxf>
    <dxf>
      <font>
        <color theme="9" tint="0.59996337778862885"/>
      </font>
    </dxf>
    <dxf>
      <font>
        <color rgb="FFFF0000"/>
      </font>
    </dxf>
    <dxf>
      <font>
        <color theme="0"/>
      </font>
      <fill>
        <patternFill>
          <fgColor theme="0"/>
          <bgColor theme="0"/>
        </patternFill>
      </fill>
      <border>
        <left/>
        <right/>
        <top/>
        <bottom/>
        <vertical/>
        <horizontal/>
      </border>
    </dxf>
    <dxf>
      <font>
        <color auto="1"/>
      </font>
      <fill>
        <patternFill>
          <bgColor rgb="FF00B050"/>
        </patternFill>
      </fill>
    </dxf>
    <dxf>
      <fill>
        <patternFill>
          <bgColor rgb="FFFFFF00"/>
        </patternFill>
      </fill>
    </dxf>
    <dxf>
      <fill>
        <patternFill>
          <bgColor rgb="FFFF0000"/>
        </patternFill>
      </fill>
    </dxf>
    <dxf>
      <font>
        <color theme="0" tint="-0.14996795556505021"/>
      </font>
    </dxf>
    <dxf>
      <font>
        <color auto="1"/>
      </font>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auto="1"/>
      </font>
      <border>
        <left style="thin">
          <color auto="1"/>
        </left>
        <right style="thin">
          <color auto="1"/>
        </right>
        <top style="thin">
          <color auto="1"/>
        </top>
        <bottom style="thin">
          <color auto="1"/>
        </bottom>
        <vertical/>
        <horizontal/>
      </border>
    </dxf>
    <dxf>
      <font>
        <color theme="0"/>
      </font>
      <fill>
        <patternFill>
          <bgColor rgb="FFFF0000"/>
        </patternFill>
      </fill>
    </dxf>
    <dxf>
      <font>
        <color theme="0"/>
      </font>
      <fill>
        <patternFill>
          <bgColor rgb="FFFF0000"/>
        </patternFill>
      </fill>
    </dxf>
    <dxf>
      <fill>
        <patternFill>
          <bgColor theme="9" tint="0.59996337778862885"/>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rgb="FF7030A0"/>
        </patternFill>
      </fill>
    </dxf>
    <dxf>
      <font>
        <color rgb="FF006100"/>
      </font>
      <fill>
        <patternFill>
          <bgColor theme="9" tint="0.59996337778862885"/>
        </patternFill>
      </fill>
    </dxf>
    <dxf>
      <font>
        <color auto="1"/>
      </font>
      <fill>
        <patternFill>
          <bgColor rgb="FFFFC000"/>
        </patternFill>
      </fill>
    </dxf>
    <dxf>
      <font>
        <color theme="0"/>
      </font>
      <fill>
        <patternFill>
          <bgColor rgb="FFFF0000"/>
        </patternFill>
      </fill>
    </dxf>
    <dxf>
      <font>
        <color auto="1"/>
      </font>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dxf>
    <dxf>
      <font>
        <color auto="1"/>
      </font>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patternType="none">
          <bgColor auto="1"/>
        </patternFill>
      </fill>
      <border>
        <left style="thin">
          <color auto="1"/>
        </left>
        <right style="thin">
          <color auto="1"/>
        </right>
        <top style="thin">
          <color auto="1"/>
        </top>
        <bottom style="thin">
          <color auto="1"/>
        </bottom>
        <vertical/>
        <horizontal/>
      </border>
    </dxf>
    <dxf>
      <font>
        <color auto="1"/>
      </font>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tint="-0.14996795556505021"/>
      </font>
    </dxf>
    <dxf>
      <font>
        <color theme="0" tint="-0.14996795556505021"/>
      </font>
      <fill>
        <patternFill>
          <bgColor theme="0" tint="-0.14996795556505021"/>
        </patternFill>
      </fill>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dxf>
    <dxf>
      <font>
        <color auto="1"/>
      </font>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patternType="none">
          <bgColor auto="1"/>
        </patternFill>
      </fill>
      <border>
        <left style="thin">
          <color auto="1"/>
        </left>
        <right style="thin">
          <color auto="1"/>
        </right>
        <top style="thin">
          <color auto="1"/>
        </top>
        <bottom style="thin">
          <color auto="1"/>
        </bottom>
        <vertical/>
        <horizontal/>
      </border>
    </dxf>
    <dxf>
      <font>
        <color auto="1"/>
      </font>
      <border>
        <left/>
        <right/>
        <top/>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dxf>
    <dxf>
      <font>
        <color auto="1"/>
      </font>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font>
    </dxf>
    <dxf>
      <font>
        <color theme="0"/>
      </font>
    </dxf>
    <dxf>
      <font>
        <color theme="4" tint="0.59996337778862885"/>
      </font>
    </dxf>
    <dxf>
      <font>
        <color theme="0" tint="-0.14996795556505021"/>
      </font>
    </dxf>
    <dxf>
      <font>
        <color theme="0" tint="-4.9989318521683403E-2"/>
      </font>
    </dxf>
    <dxf>
      <fill>
        <patternFill>
          <bgColor rgb="FFFF0000"/>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ont>
        <color theme="1"/>
      </font>
      <fill>
        <patternFill>
          <bgColor rgb="FFFFFF00"/>
        </patternFill>
      </fill>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vertical/>
        <horizontal/>
      </border>
    </dxf>
    <dxf>
      <font>
        <color theme="0"/>
      </font>
      <fill>
        <patternFill>
          <fgColor theme="0"/>
          <bgColor theme="0"/>
        </patternFill>
      </fill>
      <border>
        <left/>
        <right/>
        <top/>
        <bottom/>
        <vertical/>
        <horizontal/>
      </border>
    </dxf>
    <dxf>
      <fill>
        <patternFill>
          <bgColor rgb="FFC00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ont>
        <color theme="0" tint="-4.9989318521683403E-2"/>
      </font>
    </dxf>
    <dxf>
      <font>
        <color auto="1"/>
      </font>
    </dxf>
    <dxf>
      <font>
        <color auto="1"/>
      </font>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dxf>
    <dxf>
      <font>
        <color auto="1"/>
      </font>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dxf>
    <dxf>
      <font>
        <color auto="1"/>
      </font>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auto="1"/>
      </font>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ill>
        <patternFill>
          <bgColor rgb="FFFFC000"/>
        </patternFill>
      </fill>
    </dxf>
    <dxf>
      <font>
        <color rgb="FF9C0006"/>
      </font>
      <fill>
        <patternFill>
          <bgColor rgb="FFFFC7CE"/>
        </patternFill>
      </fill>
    </dxf>
    <dxf>
      <font>
        <color rgb="FF006100"/>
      </font>
      <fill>
        <patternFill>
          <bgColor theme="9" tint="0.59996337778862885"/>
        </patternFill>
      </fill>
    </dxf>
    <dxf>
      <font>
        <color auto="1"/>
      </font>
      <fill>
        <patternFill>
          <bgColor rgb="FFFF0000"/>
        </patternFill>
      </fill>
    </dxf>
    <dxf>
      <font>
        <color theme="0" tint="-4.9989318521683403E-2"/>
      </font>
    </dxf>
    <dxf>
      <font>
        <color theme="0"/>
      </font>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dxf>
    <dxf>
      <font>
        <color auto="1"/>
      </font>
    </dxf>
    <dxf>
      <font>
        <color auto="1"/>
      </font>
    </dxf>
    <dxf>
      <font>
        <color auto="1"/>
      </font>
    </dxf>
    <dxf>
      <font>
        <color theme="0"/>
      </font>
      <fill>
        <patternFill>
          <bgColor rgb="FF7030A0"/>
        </patternFill>
      </fill>
    </dxf>
    <dxf>
      <fill>
        <patternFill>
          <bgColor rgb="FFFFC000"/>
        </patternFill>
      </fill>
    </dxf>
    <dxf>
      <font>
        <color rgb="FF006100"/>
      </font>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4) Process &amp; JTE'!A1"/><Relationship Id="rId7" Type="http://schemas.openxmlformats.org/officeDocument/2006/relationships/hyperlink" Target="#'5) FRC Score'!A1"/><Relationship Id="rId2" Type="http://schemas.openxmlformats.org/officeDocument/2006/relationships/hyperlink" Target="#'3) Initial Screening'!A1"/><Relationship Id="rId1" Type="http://schemas.openxmlformats.org/officeDocument/2006/relationships/hyperlink" Target="#'Main Menu'!A1"/><Relationship Id="rId6" Type="http://schemas.openxmlformats.org/officeDocument/2006/relationships/hyperlink" Target="#'6) Documentation'!A1"/><Relationship Id="rId5" Type="http://schemas.openxmlformats.org/officeDocument/2006/relationships/hyperlink" Target="#'2) Team'!A1"/><Relationship Id="rId10" Type="http://schemas.openxmlformats.org/officeDocument/2006/relationships/hyperlink" Target="#'Process Overview'!A1"/><Relationship Id="rId4" Type="http://schemas.openxmlformats.org/officeDocument/2006/relationships/hyperlink" Target="#'1) SCOPE'!A1"/><Relationship Id="rId9" Type="http://schemas.openxmlformats.org/officeDocument/2006/relationships/hyperlink" Target="#DSL!A1"/></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Main Menu'!A1"/></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Main Menu'!A1"/></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ain Menu'!A1"/></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Main Menu'!A1"/></Relationships>
</file>

<file path=xl/drawings/_rels/drawing1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hyperlink" Target="#'Main Menu'!A1"/></Relationships>
</file>

<file path=xl/drawings/_rels/drawing1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hyperlink" Target="#'Main Menu'!A1"/></Relationships>
</file>

<file path=xl/drawings/_rels/drawing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in Menu'!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4) Process &amp; JTE'!A1"/><Relationship Id="rId7" Type="http://schemas.openxmlformats.org/officeDocument/2006/relationships/hyperlink" Target="#'5) FRC Score'!A1"/><Relationship Id="rId2" Type="http://schemas.openxmlformats.org/officeDocument/2006/relationships/hyperlink" Target="#'3) Initial Screening'!A1"/><Relationship Id="rId1" Type="http://schemas.openxmlformats.org/officeDocument/2006/relationships/hyperlink" Target="#'Main Menu'!A1"/><Relationship Id="rId6" Type="http://schemas.openxmlformats.org/officeDocument/2006/relationships/hyperlink" Target="#'6) Documentation'!A1"/><Relationship Id="rId5" Type="http://schemas.openxmlformats.org/officeDocument/2006/relationships/hyperlink" Target="#'2) Team'!A1"/><Relationship Id="rId4" Type="http://schemas.openxmlformats.org/officeDocument/2006/relationships/hyperlink" Target="#'1) SCOPE'!A1"/></Relationships>
</file>

<file path=xl/drawings/_rels/drawing5.xml.rels><?xml version="1.0" encoding="UTF-8" standalone="yes"?>
<Relationships xmlns="http://schemas.openxmlformats.org/package/2006/relationships"><Relationship Id="rId3" Type="http://schemas.openxmlformats.org/officeDocument/2006/relationships/hyperlink" Target="#'4) Process &amp; JTE'!A1"/><Relationship Id="rId7" Type="http://schemas.openxmlformats.org/officeDocument/2006/relationships/hyperlink" Target="#'5) FRC Score'!A1"/><Relationship Id="rId2" Type="http://schemas.openxmlformats.org/officeDocument/2006/relationships/hyperlink" Target="#'3) Initial Screening'!A1"/><Relationship Id="rId1" Type="http://schemas.openxmlformats.org/officeDocument/2006/relationships/hyperlink" Target="#'Main Menu'!A1"/><Relationship Id="rId6" Type="http://schemas.openxmlformats.org/officeDocument/2006/relationships/hyperlink" Target="#'6) Documentation'!A1"/><Relationship Id="rId5" Type="http://schemas.openxmlformats.org/officeDocument/2006/relationships/hyperlink" Target="#'2) Team'!A1"/><Relationship Id="rId4" Type="http://schemas.openxmlformats.org/officeDocument/2006/relationships/hyperlink" Target="#'1) SCOPE'!A1"/></Relationships>
</file>

<file path=xl/drawings/_rels/drawing6.xml.rels><?xml version="1.0" encoding="UTF-8" standalone="yes"?>
<Relationships xmlns="http://schemas.openxmlformats.org/package/2006/relationships"><Relationship Id="rId3" Type="http://schemas.openxmlformats.org/officeDocument/2006/relationships/hyperlink" Target="#'4) Process &amp; JTE'!A1"/><Relationship Id="rId7" Type="http://schemas.openxmlformats.org/officeDocument/2006/relationships/hyperlink" Target="#'5) FRC Score'!A1"/><Relationship Id="rId2" Type="http://schemas.openxmlformats.org/officeDocument/2006/relationships/hyperlink" Target="#'3) Initial Screening'!A1"/><Relationship Id="rId1" Type="http://schemas.openxmlformats.org/officeDocument/2006/relationships/hyperlink" Target="#'Main Menu'!A1"/><Relationship Id="rId6" Type="http://schemas.openxmlformats.org/officeDocument/2006/relationships/hyperlink" Target="#'6) Documentation'!A1"/><Relationship Id="rId5" Type="http://schemas.openxmlformats.org/officeDocument/2006/relationships/hyperlink" Target="#'2) Team'!A1"/><Relationship Id="rId4" Type="http://schemas.openxmlformats.org/officeDocument/2006/relationships/hyperlink" Target="#'1) SCOPE'!A1"/></Relationships>
</file>

<file path=xl/drawings/_rels/drawing7.xml.rels><?xml version="1.0" encoding="UTF-8" standalone="yes"?>
<Relationships xmlns="http://schemas.openxmlformats.org/package/2006/relationships"><Relationship Id="rId3" Type="http://schemas.openxmlformats.org/officeDocument/2006/relationships/hyperlink" Target="#'4) Process &amp; JTE'!A1"/><Relationship Id="rId7" Type="http://schemas.openxmlformats.org/officeDocument/2006/relationships/hyperlink" Target="#'5) FRC Score'!A1"/><Relationship Id="rId2" Type="http://schemas.openxmlformats.org/officeDocument/2006/relationships/hyperlink" Target="#'3) Initial Screening'!A1"/><Relationship Id="rId1" Type="http://schemas.openxmlformats.org/officeDocument/2006/relationships/hyperlink" Target="#'Main Menu'!A1"/><Relationship Id="rId6" Type="http://schemas.openxmlformats.org/officeDocument/2006/relationships/hyperlink" Target="#'6) Documentation'!A1"/><Relationship Id="rId5" Type="http://schemas.openxmlformats.org/officeDocument/2006/relationships/hyperlink" Target="#'2) Team'!A1"/><Relationship Id="rId4" Type="http://schemas.openxmlformats.org/officeDocument/2006/relationships/hyperlink" Target="#'1) SCOPE'!A1"/></Relationships>
</file>

<file path=xl/drawings/_rels/drawing8.xml.rels><?xml version="1.0" encoding="UTF-8" standalone="yes"?>
<Relationships xmlns="http://schemas.openxmlformats.org/package/2006/relationships"><Relationship Id="rId8" Type="http://schemas.openxmlformats.org/officeDocument/2006/relationships/hyperlink" Target="#'5) FRC Score'!A1"/><Relationship Id="rId3" Type="http://schemas.openxmlformats.org/officeDocument/2006/relationships/hyperlink" Target="#'3) Initial Screening'!A1"/><Relationship Id="rId7" Type="http://schemas.openxmlformats.org/officeDocument/2006/relationships/hyperlink" Target="#'6) Documentation'!A1"/><Relationship Id="rId2" Type="http://schemas.openxmlformats.org/officeDocument/2006/relationships/hyperlink" Target="#'Main Menu'!A1"/><Relationship Id="rId1" Type="http://schemas.openxmlformats.org/officeDocument/2006/relationships/image" Target="../media/image4.png"/><Relationship Id="rId6" Type="http://schemas.openxmlformats.org/officeDocument/2006/relationships/hyperlink" Target="#'2) Team'!A1"/><Relationship Id="rId5" Type="http://schemas.openxmlformats.org/officeDocument/2006/relationships/hyperlink" Target="#'1) SCOPE'!A1"/><Relationship Id="rId4" Type="http://schemas.openxmlformats.org/officeDocument/2006/relationships/hyperlink" Target="#'4) Process &amp; JTE'!A1"/></Relationships>
</file>

<file path=xl/drawings/_rels/drawing9.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4) Process &amp; JTE'!A1"/><Relationship Id="rId7" Type="http://schemas.openxmlformats.org/officeDocument/2006/relationships/hyperlink" Target="#'5) FRC Score'!A1"/><Relationship Id="rId2" Type="http://schemas.openxmlformats.org/officeDocument/2006/relationships/hyperlink" Target="#'3) Initial Screening'!A1"/><Relationship Id="rId1" Type="http://schemas.openxmlformats.org/officeDocument/2006/relationships/hyperlink" Target="#'Main Menu'!A1"/><Relationship Id="rId6" Type="http://schemas.openxmlformats.org/officeDocument/2006/relationships/hyperlink" Target="#'6) Documentation'!A1"/><Relationship Id="rId5" Type="http://schemas.openxmlformats.org/officeDocument/2006/relationships/hyperlink" Target="#'2) Team'!A1"/><Relationship Id="rId4" Type="http://schemas.openxmlformats.org/officeDocument/2006/relationships/hyperlink" Target="#'1) SCOPE'!A1"/></Relationships>
</file>

<file path=xl/drawings/drawing1.xml><?xml version="1.0" encoding="utf-8"?>
<xdr:wsDr xmlns:xdr="http://schemas.openxmlformats.org/drawingml/2006/spreadsheetDrawing" xmlns:a="http://schemas.openxmlformats.org/drawingml/2006/main">
  <xdr:twoCellAnchor>
    <xdr:from>
      <xdr:col>0</xdr:col>
      <xdr:colOff>19051</xdr:colOff>
      <xdr:row>1</xdr:row>
      <xdr:rowOff>28575</xdr:rowOff>
    </xdr:from>
    <xdr:to>
      <xdr:col>1</xdr:col>
      <xdr:colOff>590551</xdr:colOff>
      <xdr:row>2</xdr:row>
      <xdr:rowOff>119399</xdr:rowOff>
    </xdr:to>
    <xdr:sp macro="" textlink="">
      <xdr:nvSpPr>
        <xdr:cNvPr id="10" name="Rounded Rectangle 8">
          <a:hlinkClick xmlns:r="http://schemas.openxmlformats.org/officeDocument/2006/relationships" r:id="rId1"/>
          <a:extLst>
            <a:ext uri="{FF2B5EF4-FFF2-40B4-BE49-F238E27FC236}">
              <a16:creationId xmlns:a16="http://schemas.microsoft.com/office/drawing/2014/main" id="{00000000-0008-0000-0000-00000A000000}"/>
            </a:ext>
          </a:extLst>
        </xdr:cNvPr>
        <xdr:cNvSpPr/>
      </xdr:nvSpPr>
      <xdr:spPr>
        <a:xfrm>
          <a:off x="19051" y="295275"/>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xdr:from>
      <xdr:col>3</xdr:col>
      <xdr:colOff>600074</xdr:colOff>
      <xdr:row>8</xdr:row>
      <xdr:rowOff>57150</xdr:rowOff>
    </xdr:from>
    <xdr:to>
      <xdr:col>6</xdr:col>
      <xdr:colOff>97154</xdr:colOff>
      <xdr:row>10</xdr:row>
      <xdr:rowOff>32766</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000-00000B000000}"/>
            </a:ext>
          </a:extLst>
        </xdr:cNvPr>
        <xdr:cNvSpPr txBox="1"/>
      </xdr:nvSpPr>
      <xdr:spPr>
        <a:xfrm>
          <a:off x="2428874" y="1657350"/>
          <a:ext cx="1325880" cy="356616"/>
        </a:xfrm>
        <a:prstGeom prst="rect">
          <a:avLst/>
        </a:prstGeom>
        <a:gradFill>
          <a:gsLst>
            <a:gs pos="0">
              <a:srgbClr val="FFC000"/>
            </a:gs>
            <a:gs pos="53000">
              <a:srgbClr val="FFFF0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3)</a:t>
          </a:r>
          <a:r>
            <a:rPr lang="en-US" sz="1100" b="1" baseline="0"/>
            <a:t> Initial Screening</a:t>
          </a:r>
          <a:endParaRPr lang="en-US" sz="1100" b="1"/>
        </a:p>
      </xdr:txBody>
    </xdr:sp>
    <xdr:clientData/>
  </xdr:twoCellAnchor>
  <xdr:twoCellAnchor>
    <xdr:from>
      <xdr:col>4</xdr:col>
      <xdr:colOff>581025</xdr:colOff>
      <xdr:row>10</xdr:row>
      <xdr:rowOff>180975</xdr:rowOff>
    </xdr:from>
    <xdr:to>
      <xdr:col>7</xdr:col>
      <xdr:colOff>78105</xdr:colOff>
      <xdr:row>13</xdr:row>
      <xdr:rowOff>0</xdr:rowOff>
    </xdr:to>
    <xdr:sp macro="" textlink="">
      <xdr:nvSpPr>
        <xdr:cNvPr id="12" name="TextBox 11">
          <a:hlinkClick xmlns:r="http://schemas.openxmlformats.org/officeDocument/2006/relationships" r:id="rId3"/>
          <a:extLst>
            <a:ext uri="{FF2B5EF4-FFF2-40B4-BE49-F238E27FC236}">
              <a16:creationId xmlns:a16="http://schemas.microsoft.com/office/drawing/2014/main" id="{00000000-0008-0000-0000-00000C000000}"/>
            </a:ext>
          </a:extLst>
        </xdr:cNvPr>
        <xdr:cNvSpPr txBox="1"/>
      </xdr:nvSpPr>
      <xdr:spPr>
        <a:xfrm>
          <a:off x="3019425" y="2162175"/>
          <a:ext cx="1325880" cy="390525"/>
        </a:xfrm>
        <a:prstGeom prst="rect">
          <a:avLst/>
        </a:prstGeom>
        <a:gradFill>
          <a:gsLst>
            <a:gs pos="0">
              <a:srgbClr val="00B0F0"/>
            </a:gs>
            <a:gs pos="40000">
              <a:srgbClr val="00B050"/>
            </a:gs>
            <a:gs pos="78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t>4) Process &amp; JTE</a:t>
          </a:r>
          <a:endParaRPr lang="en-US" sz="1100" b="1"/>
        </a:p>
      </xdr:txBody>
    </xdr:sp>
    <xdr:clientData/>
  </xdr:twoCellAnchor>
  <xdr:twoCellAnchor>
    <xdr:from>
      <xdr:col>2</xdr:col>
      <xdr:colOff>409575</xdr:colOff>
      <xdr:row>3</xdr:row>
      <xdr:rowOff>19050</xdr:rowOff>
    </xdr:from>
    <xdr:to>
      <xdr:col>4</xdr:col>
      <xdr:colOff>516255</xdr:colOff>
      <xdr:row>4</xdr:row>
      <xdr:rowOff>185166</xdr:rowOff>
    </xdr:to>
    <xdr:sp macro="" textlink="">
      <xdr:nvSpPr>
        <xdr:cNvPr id="13" name="TextBox 12">
          <a:hlinkClick xmlns:r="http://schemas.openxmlformats.org/officeDocument/2006/relationships" r:id="rId4"/>
          <a:extLst>
            <a:ext uri="{FF2B5EF4-FFF2-40B4-BE49-F238E27FC236}">
              <a16:creationId xmlns:a16="http://schemas.microsoft.com/office/drawing/2014/main" id="{00000000-0008-0000-0000-00000D000000}"/>
            </a:ext>
          </a:extLst>
        </xdr:cNvPr>
        <xdr:cNvSpPr txBox="1"/>
      </xdr:nvSpPr>
      <xdr:spPr>
        <a:xfrm>
          <a:off x="1628775" y="666750"/>
          <a:ext cx="1325880" cy="356616"/>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1) </a:t>
          </a:r>
          <a:r>
            <a:rPr lang="en-US" sz="1100" b="1" baseline="0"/>
            <a:t>Scope</a:t>
          </a:r>
          <a:endParaRPr lang="en-US" sz="1100" b="1"/>
        </a:p>
      </xdr:txBody>
    </xdr:sp>
    <xdr:clientData/>
  </xdr:twoCellAnchor>
  <xdr:twoCellAnchor>
    <xdr:from>
      <xdr:col>3</xdr:col>
      <xdr:colOff>171450</xdr:colOff>
      <xdr:row>5</xdr:row>
      <xdr:rowOff>133350</xdr:rowOff>
    </xdr:from>
    <xdr:to>
      <xdr:col>5</xdr:col>
      <xdr:colOff>278130</xdr:colOff>
      <xdr:row>7</xdr:row>
      <xdr:rowOff>108966</xdr:rowOff>
    </xdr:to>
    <xdr:sp macro="" textlink="">
      <xdr:nvSpPr>
        <xdr:cNvPr id="14" name="TextBox 13">
          <a:hlinkClick xmlns:r="http://schemas.openxmlformats.org/officeDocument/2006/relationships" r:id="rId5"/>
          <a:extLst>
            <a:ext uri="{FF2B5EF4-FFF2-40B4-BE49-F238E27FC236}">
              <a16:creationId xmlns:a16="http://schemas.microsoft.com/office/drawing/2014/main" id="{00000000-0008-0000-0000-00000E000000}"/>
            </a:ext>
          </a:extLst>
        </xdr:cNvPr>
        <xdr:cNvSpPr txBox="1"/>
      </xdr:nvSpPr>
      <xdr:spPr>
        <a:xfrm>
          <a:off x="2000250" y="1162050"/>
          <a:ext cx="1325880" cy="356616"/>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2) </a:t>
          </a:r>
          <a:r>
            <a:rPr lang="en-US" sz="1100" b="1" baseline="0"/>
            <a:t>Team</a:t>
          </a:r>
          <a:endParaRPr lang="en-US" sz="1100" b="1"/>
        </a:p>
      </xdr:txBody>
    </xdr:sp>
    <xdr:clientData/>
  </xdr:twoCellAnchor>
  <xdr:twoCellAnchor>
    <xdr:from>
      <xdr:col>7</xdr:col>
      <xdr:colOff>38100</xdr:colOff>
      <xdr:row>16</xdr:row>
      <xdr:rowOff>19050</xdr:rowOff>
    </xdr:from>
    <xdr:to>
      <xdr:col>9</xdr:col>
      <xdr:colOff>144780</xdr:colOff>
      <xdr:row>17</xdr:row>
      <xdr:rowOff>180975</xdr:rowOff>
    </xdr:to>
    <xdr:sp macro="" textlink="">
      <xdr:nvSpPr>
        <xdr:cNvPr id="15" name="TextBox 14">
          <a:hlinkClick xmlns:r="http://schemas.openxmlformats.org/officeDocument/2006/relationships" r:id="rId6"/>
          <a:extLst>
            <a:ext uri="{FF2B5EF4-FFF2-40B4-BE49-F238E27FC236}">
              <a16:creationId xmlns:a16="http://schemas.microsoft.com/office/drawing/2014/main" id="{00000000-0008-0000-0000-00000F000000}"/>
            </a:ext>
          </a:extLst>
        </xdr:cNvPr>
        <xdr:cNvSpPr txBox="1"/>
      </xdr:nvSpPr>
      <xdr:spPr>
        <a:xfrm>
          <a:off x="4305300" y="3143250"/>
          <a:ext cx="1325880" cy="352425"/>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6) Documentation</a:t>
          </a:r>
        </a:p>
      </xdr:txBody>
    </xdr:sp>
    <xdr:clientData/>
  </xdr:twoCellAnchor>
  <xdr:twoCellAnchor>
    <xdr:from>
      <xdr:col>6</xdr:col>
      <xdr:colOff>152400</xdr:colOff>
      <xdr:row>13</xdr:row>
      <xdr:rowOff>104775</xdr:rowOff>
    </xdr:from>
    <xdr:to>
      <xdr:col>8</xdr:col>
      <xdr:colOff>257175</xdr:colOff>
      <xdr:row>15</xdr:row>
      <xdr:rowOff>66675</xdr:rowOff>
    </xdr:to>
    <xdr:sp macro="" textlink="">
      <xdr:nvSpPr>
        <xdr:cNvPr id="16" name="TextBox 15">
          <a:hlinkClick xmlns:r="http://schemas.openxmlformats.org/officeDocument/2006/relationships" r:id="rId7"/>
          <a:extLst>
            <a:ext uri="{FF2B5EF4-FFF2-40B4-BE49-F238E27FC236}">
              <a16:creationId xmlns:a16="http://schemas.microsoft.com/office/drawing/2014/main" id="{00000000-0008-0000-0000-000010000000}"/>
            </a:ext>
          </a:extLst>
        </xdr:cNvPr>
        <xdr:cNvSpPr txBox="1"/>
      </xdr:nvSpPr>
      <xdr:spPr>
        <a:xfrm>
          <a:off x="3810000" y="2657475"/>
          <a:ext cx="1323975" cy="342900"/>
        </a:xfrm>
        <a:prstGeom prst="rect">
          <a:avLst/>
        </a:prstGeom>
        <a:gradFill>
          <a:gsLst>
            <a:gs pos="0">
              <a:srgbClr val="C00000"/>
            </a:gs>
            <a:gs pos="64000">
              <a:srgbClr val="FFFF00"/>
            </a:gs>
            <a:gs pos="100000">
              <a:srgbClr val="00B050"/>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5) FRC</a:t>
          </a:r>
          <a:r>
            <a:rPr lang="en-US" sz="1100" b="1" baseline="0"/>
            <a:t> Score </a:t>
          </a:r>
          <a:endParaRPr lang="en-US" sz="1100" b="1"/>
        </a:p>
      </xdr:txBody>
    </xdr:sp>
    <xdr:clientData/>
  </xdr:twoCellAnchor>
  <xdr:twoCellAnchor editAs="oneCell">
    <xdr:from>
      <xdr:col>8</xdr:col>
      <xdr:colOff>604273</xdr:colOff>
      <xdr:row>2</xdr:row>
      <xdr:rowOff>95249</xdr:rowOff>
    </xdr:from>
    <xdr:to>
      <xdr:col>13</xdr:col>
      <xdr:colOff>589080</xdr:colOff>
      <xdr:row>12</xdr:row>
      <xdr:rowOff>114300</xdr:rowOff>
    </xdr:to>
    <xdr:pic>
      <xdr:nvPicPr>
        <xdr:cNvPr id="3" name="Picture 2">
          <a:extLst>
            <a:ext uri="{FF2B5EF4-FFF2-40B4-BE49-F238E27FC236}">
              <a16:creationId xmlns:a16="http://schemas.microsoft.com/office/drawing/2014/main" id="{68281321-14ED-4F09-A8DF-5F6C11FBA53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481073" y="552449"/>
          <a:ext cx="3419522" cy="1924051"/>
        </a:xfrm>
        <a:prstGeom prst="rect">
          <a:avLst/>
        </a:prstGeom>
      </xdr:spPr>
    </xdr:pic>
    <xdr:clientData/>
  </xdr:twoCellAnchor>
  <xdr:twoCellAnchor>
    <xdr:from>
      <xdr:col>0</xdr:col>
      <xdr:colOff>28575</xdr:colOff>
      <xdr:row>3</xdr:row>
      <xdr:rowOff>9525</xdr:rowOff>
    </xdr:from>
    <xdr:to>
      <xdr:col>2</xdr:col>
      <xdr:colOff>208492</xdr:colOff>
      <xdr:row>5</xdr:row>
      <xdr:rowOff>161925</xdr:rowOff>
    </xdr:to>
    <xdr:sp macro="" textlink="">
      <xdr:nvSpPr>
        <xdr:cNvPr id="17" name="Rounded Rectangle 8">
          <a:hlinkClick xmlns:r="http://schemas.openxmlformats.org/officeDocument/2006/relationships" r:id="rId9"/>
          <a:extLst>
            <a:ext uri="{FF2B5EF4-FFF2-40B4-BE49-F238E27FC236}">
              <a16:creationId xmlns:a16="http://schemas.microsoft.com/office/drawing/2014/main" id="{849371E0-481D-4408-ABAC-45139A0CE456}"/>
            </a:ext>
          </a:extLst>
        </xdr:cNvPr>
        <xdr:cNvSpPr/>
      </xdr:nvSpPr>
      <xdr:spPr>
        <a:xfrm>
          <a:off x="28575" y="657225"/>
          <a:ext cx="1399117" cy="533400"/>
        </a:xfrm>
        <a:prstGeom prst="roundRect">
          <a:avLst/>
        </a:prstGeom>
        <a:solidFill>
          <a:srgbClr val="00B050"/>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a:latin typeface="Arial" pitchFamily="34" charset="0"/>
              <a:cs typeface="Arial" pitchFamily="34" charset="0"/>
            </a:rPr>
            <a:t>Disclaimer,</a:t>
          </a:r>
          <a:r>
            <a:rPr lang="en-US" sz="1000" baseline="0">
              <a:latin typeface="Arial" pitchFamily="34" charset="0"/>
              <a:cs typeface="Arial" pitchFamily="34" charset="0"/>
            </a:rPr>
            <a:t> Scope Limitations</a:t>
          </a:r>
          <a:endParaRPr lang="en-US" sz="1000">
            <a:latin typeface="Arial" pitchFamily="34" charset="0"/>
            <a:cs typeface="Arial" pitchFamily="34" charset="0"/>
          </a:endParaRPr>
        </a:p>
      </xdr:txBody>
    </xdr:sp>
    <xdr:clientData/>
  </xdr:twoCellAnchor>
  <xdr:twoCellAnchor>
    <xdr:from>
      <xdr:col>0</xdr:col>
      <xdr:colOff>28575</xdr:colOff>
      <xdr:row>6</xdr:row>
      <xdr:rowOff>28575</xdr:rowOff>
    </xdr:from>
    <xdr:to>
      <xdr:col>2</xdr:col>
      <xdr:colOff>208492</xdr:colOff>
      <xdr:row>7</xdr:row>
      <xdr:rowOff>142875</xdr:rowOff>
    </xdr:to>
    <xdr:sp macro="" textlink="">
      <xdr:nvSpPr>
        <xdr:cNvPr id="18" name="Rounded Rectangle 8">
          <a:hlinkClick xmlns:r="http://schemas.openxmlformats.org/officeDocument/2006/relationships" r:id="rId10"/>
          <a:extLst>
            <a:ext uri="{FF2B5EF4-FFF2-40B4-BE49-F238E27FC236}">
              <a16:creationId xmlns:a16="http://schemas.microsoft.com/office/drawing/2014/main" id="{21E09382-7D32-4BA0-A129-1EE6CD242D91}"/>
            </a:ext>
          </a:extLst>
        </xdr:cNvPr>
        <xdr:cNvSpPr/>
      </xdr:nvSpPr>
      <xdr:spPr>
        <a:xfrm>
          <a:off x="28575" y="1247775"/>
          <a:ext cx="1399117" cy="304800"/>
        </a:xfrm>
        <a:prstGeom prst="roundRect">
          <a:avLst/>
        </a:prstGeom>
        <a:solidFill>
          <a:srgbClr val="00B050"/>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a:latin typeface="Arial" pitchFamily="34" charset="0"/>
              <a:cs typeface="Arial" pitchFamily="34" charset="0"/>
            </a:rPr>
            <a:t>Process</a:t>
          </a:r>
          <a:r>
            <a:rPr lang="en-US" sz="1000" baseline="0">
              <a:latin typeface="Arial" pitchFamily="34" charset="0"/>
              <a:cs typeface="Arial" pitchFamily="34" charset="0"/>
            </a:rPr>
            <a:t> Overview</a:t>
          </a:r>
          <a:endParaRPr lang="en-US" sz="1000">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76200</xdr:rowOff>
    </xdr:from>
    <xdr:to>
      <xdr:col>2</xdr:col>
      <xdr:colOff>66675</xdr:colOff>
      <xdr:row>2</xdr:row>
      <xdr:rowOff>83900</xdr:rowOff>
    </xdr:to>
    <xdr:sp macro="" textlink="">
      <xdr:nvSpPr>
        <xdr:cNvPr id="2" name="Rounded Rectangle 36">
          <a:hlinkClick xmlns:r="http://schemas.openxmlformats.org/officeDocument/2006/relationships" r:id="rId1"/>
          <a:extLst>
            <a:ext uri="{FF2B5EF4-FFF2-40B4-BE49-F238E27FC236}">
              <a16:creationId xmlns:a16="http://schemas.microsoft.com/office/drawing/2014/main" id="{9DA88C52-3E66-4BE7-A88D-FBD39503ABF8}"/>
            </a:ext>
          </a:extLst>
        </xdr:cNvPr>
        <xdr:cNvSpPr/>
      </xdr:nvSpPr>
      <xdr:spPr>
        <a:xfrm>
          <a:off x="38100" y="76200"/>
          <a:ext cx="1247775" cy="388700"/>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3</xdr:col>
      <xdr:colOff>0</xdr:colOff>
      <xdr:row>0</xdr:row>
      <xdr:rowOff>180975</xdr:rowOff>
    </xdr:from>
    <xdr:to>
      <xdr:col>16</xdr:col>
      <xdr:colOff>322819</xdr:colOff>
      <xdr:row>20</xdr:row>
      <xdr:rowOff>9070</xdr:rowOff>
    </xdr:to>
    <xdr:pic>
      <xdr:nvPicPr>
        <xdr:cNvPr id="5" name="Picture 4">
          <a:extLst>
            <a:ext uri="{FF2B5EF4-FFF2-40B4-BE49-F238E27FC236}">
              <a16:creationId xmlns:a16="http://schemas.microsoft.com/office/drawing/2014/main" id="{7B7061F6-5655-4364-B283-14679FB89A4D}"/>
            </a:ext>
          </a:extLst>
        </xdr:cNvPr>
        <xdr:cNvPicPr>
          <a:picLocks noChangeAspect="1"/>
        </xdr:cNvPicPr>
      </xdr:nvPicPr>
      <xdr:blipFill>
        <a:blip xmlns:r="http://schemas.openxmlformats.org/officeDocument/2006/relationships" r:embed="rId2"/>
        <a:stretch>
          <a:fillRect/>
        </a:stretch>
      </xdr:blipFill>
      <xdr:spPr>
        <a:xfrm>
          <a:off x="1828800" y="180975"/>
          <a:ext cx="8247619" cy="3638095"/>
        </a:xfrm>
        <a:prstGeom prst="rect">
          <a:avLst/>
        </a:prstGeom>
      </xdr:spPr>
    </xdr:pic>
    <xdr:clientData/>
  </xdr:twoCellAnchor>
  <xdr:twoCellAnchor editAs="oneCell">
    <xdr:from>
      <xdr:col>3</xdr:col>
      <xdr:colOff>57150</xdr:colOff>
      <xdr:row>20</xdr:row>
      <xdr:rowOff>28575</xdr:rowOff>
    </xdr:from>
    <xdr:to>
      <xdr:col>16</xdr:col>
      <xdr:colOff>256159</xdr:colOff>
      <xdr:row>34</xdr:row>
      <xdr:rowOff>75861</xdr:rowOff>
    </xdr:to>
    <xdr:pic>
      <xdr:nvPicPr>
        <xdr:cNvPr id="6" name="Picture 5">
          <a:extLst>
            <a:ext uri="{FF2B5EF4-FFF2-40B4-BE49-F238E27FC236}">
              <a16:creationId xmlns:a16="http://schemas.microsoft.com/office/drawing/2014/main" id="{546433AC-C67F-4697-826B-73FCC370AB59}"/>
            </a:ext>
          </a:extLst>
        </xdr:cNvPr>
        <xdr:cNvPicPr>
          <a:picLocks noChangeAspect="1"/>
        </xdr:cNvPicPr>
      </xdr:nvPicPr>
      <xdr:blipFill>
        <a:blip xmlns:r="http://schemas.openxmlformats.org/officeDocument/2006/relationships" r:embed="rId3"/>
        <a:stretch>
          <a:fillRect/>
        </a:stretch>
      </xdr:blipFill>
      <xdr:spPr>
        <a:xfrm>
          <a:off x="1885950" y="3838575"/>
          <a:ext cx="8123809" cy="27142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1</xdr:row>
      <xdr:rowOff>90824</xdr:rowOff>
    </xdr:to>
    <xdr:sp macro="" textlink="">
      <xdr:nvSpPr>
        <xdr:cNvPr id="2" name="Rounded Rectangle 8">
          <a:hlinkClick xmlns:r="http://schemas.openxmlformats.org/officeDocument/2006/relationships" r:id="rId1"/>
          <a:extLst>
            <a:ext uri="{FF2B5EF4-FFF2-40B4-BE49-F238E27FC236}">
              <a16:creationId xmlns:a16="http://schemas.microsoft.com/office/drawing/2014/main" id="{45C07B63-7D08-4650-AFB3-308BD7375BE0}"/>
            </a:ext>
          </a:extLst>
        </xdr:cNvPr>
        <xdr:cNvSpPr/>
      </xdr:nvSpPr>
      <xdr:spPr>
        <a:xfrm>
          <a:off x="0" y="0"/>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2</xdr:col>
      <xdr:colOff>0</xdr:colOff>
      <xdr:row>1</xdr:row>
      <xdr:rowOff>0</xdr:rowOff>
    </xdr:from>
    <xdr:to>
      <xdr:col>15</xdr:col>
      <xdr:colOff>332343</xdr:colOff>
      <xdr:row>19</xdr:row>
      <xdr:rowOff>190048</xdr:rowOff>
    </xdr:to>
    <xdr:pic>
      <xdr:nvPicPr>
        <xdr:cNvPr id="3" name="Picture 2">
          <a:extLst>
            <a:ext uri="{FF2B5EF4-FFF2-40B4-BE49-F238E27FC236}">
              <a16:creationId xmlns:a16="http://schemas.microsoft.com/office/drawing/2014/main" id="{47C9F78F-89AC-4A7D-BD2F-FD3C47D63BC6}"/>
            </a:ext>
          </a:extLst>
        </xdr:cNvPr>
        <xdr:cNvPicPr>
          <a:picLocks noChangeAspect="1"/>
        </xdr:cNvPicPr>
      </xdr:nvPicPr>
      <xdr:blipFill>
        <a:blip xmlns:r="http://schemas.openxmlformats.org/officeDocument/2006/relationships" r:embed="rId2"/>
        <a:stretch>
          <a:fillRect/>
        </a:stretch>
      </xdr:blipFill>
      <xdr:spPr>
        <a:xfrm>
          <a:off x="1219200" y="190500"/>
          <a:ext cx="8257143" cy="36190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1</xdr:row>
      <xdr:rowOff>90824</xdr:rowOff>
    </xdr:to>
    <xdr:sp macro="" textlink="">
      <xdr:nvSpPr>
        <xdr:cNvPr id="2" name="Rounded Rectangle 8">
          <a:hlinkClick xmlns:r="http://schemas.openxmlformats.org/officeDocument/2006/relationships" r:id="rId1"/>
          <a:extLst>
            <a:ext uri="{FF2B5EF4-FFF2-40B4-BE49-F238E27FC236}">
              <a16:creationId xmlns:a16="http://schemas.microsoft.com/office/drawing/2014/main" id="{127601F5-634C-490D-A81A-80CBBB8E13B1}"/>
            </a:ext>
          </a:extLst>
        </xdr:cNvPr>
        <xdr:cNvSpPr/>
      </xdr:nvSpPr>
      <xdr:spPr>
        <a:xfrm>
          <a:off x="0" y="0"/>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2</xdr:col>
      <xdr:colOff>152400</xdr:colOff>
      <xdr:row>0</xdr:row>
      <xdr:rowOff>104775</xdr:rowOff>
    </xdr:from>
    <xdr:to>
      <xdr:col>13</xdr:col>
      <xdr:colOff>208705</xdr:colOff>
      <xdr:row>25</xdr:row>
      <xdr:rowOff>37513</xdr:rowOff>
    </xdr:to>
    <xdr:pic>
      <xdr:nvPicPr>
        <xdr:cNvPr id="3" name="Picture 2">
          <a:extLst>
            <a:ext uri="{FF2B5EF4-FFF2-40B4-BE49-F238E27FC236}">
              <a16:creationId xmlns:a16="http://schemas.microsoft.com/office/drawing/2014/main" id="{FC5AD97A-1CB2-4D4D-AF95-612C1989A0F7}"/>
            </a:ext>
          </a:extLst>
        </xdr:cNvPr>
        <xdr:cNvPicPr>
          <a:picLocks noChangeAspect="1"/>
        </xdr:cNvPicPr>
      </xdr:nvPicPr>
      <xdr:blipFill>
        <a:blip xmlns:r="http://schemas.openxmlformats.org/officeDocument/2006/relationships" r:embed="rId2"/>
        <a:stretch>
          <a:fillRect/>
        </a:stretch>
      </xdr:blipFill>
      <xdr:spPr>
        <a:xfrm>
          <a:off x="1371600" y="104775"/>
          <a:ext cx="6761905" cy="46952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xdr:colOff>
      <xdr:row>0</xdr:row>
      <xdr:rowOff>38100</xdr:rowOff>
    </xdr:from>
    <xdr:to>
      <xdr:col>1</xdr:col>
      <xdr:colOff>600075</xdr:colOff>
      <xdr:row>1</xdr:row>
      <xdr:rowOff>128924</xdr:rowOff>
    </xdr:to>
    <xdr:sp macro="" textlink="">
      <xdr:nvSpPr>
        <xdr:cNvPr id="2" name="Rounded Rectangle 8">
          <a:hlinkClick xmlns:r="http://schemas.openxmlformats.org/officeDocument/2006/relationships" r:id="rId1"/>
          <a:extLst>
            <a:ext uri="{FF2B5EF4-FFF2-40B4-BE49-F238E27FC236}">
              <a16:creationId xmlns:a16="http://schemas.microsoft.com/office/drawing/2014/main" id="{3E2E243E-2167-4BB3-9E44-D3B0FAD46054}"/>
            </a:ext>
          </a:extLst>
        </xdr:cNvPr>
        <xdr:cNvSpPr/>
      </xdr:nvSpPr>
      <xdr:spPr>
        <a:xfrm>
          <a:off x="28575" y="38100"/>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2</xdr:col>
      <xdr:colOff>104775</xdr:colOff>
      <xdr:row>0</xdr:row>
      <xdr:rowOff>95250</xdr:rowOff>
    </xdr:from>
    <xdr:to>
      <xdr:col>13</xdr:col>
      <xdr:colOff>103937</xdr:colOff>
      <xdr:row>21</xdr:row>
      <xdr:rowOff>113798</xdr:rowOff>
    </xdr:to>
    <xdr:pic>
      <xdr:nvPicPr>
        <xdr:cNvPr id="3" name="Picture 2">
          <a:extLst>
            <a:ext uri="{FF2B5EF4-FFF2-40B4-BE49-F238E27FC236}">
              <a16:creationId xmlns:a16="http://schemas.microsoft.com/office/drawing/2014/main" id="{CB5DF5AA-7733-485D-B129-DC64C18BE23C}"/>
            </a:ext>
          </a:extLst>
        </xdr:cNvPr>
        <xdr:cNvPicPr>
          <a:picLocks noChangeAspect="1"/>
        </xdr:cNvPicPr>
      </xdr:nvPicPr>
      <xdr:blipFill>
        <a:blip xmlns:r="http://schemas.openxmlformats.org/officeDocument/2006/relationships" r:embed="rId2"/>
        <a:stretch>
          <a:fillRect/>
        </a:stretch>
      </xdr:blipFill>
      <xdr:spPr>
        <a:xfrm>
          <a:off x="1323975" y="95250"/>
          <a:ext cx="6704762" cy="4019048"/>
        </a:xfrm>
        <a:prstGeom prst="rect">
          <a:avLst/>
        </a:prstGeom>
      </xdr:spPr>
    </xdr:pic>
    <xdr:clientData/>
  </xdr:twoCellAnchor>
  <xdr:twoCellAnchor editAs="oneCell">
    <xdr:from>
      <xdr:col>2</xdr:col>
      <xdr:colOff>123825</xdr:colOff>
      <xdr:row>21</xdr:row>
      <xdr:rowOff>114300</xdr:rowOff>
    </xdr:from>
    <xdr:to>
      <xdr:col>10</xdr:col>
      <xdr:colOff>380358</xdr:colOff>
      <xdr:row>34</xdr:row>
      <xdr:rowOff>152086</xdr:rowOff>
    </xdr:to>
    <xdr:pic>
      <xdr:nvPicPr>
        <xdr:cNvPr id="4" name="Picture 3">
          <a:extLst>
            <a:ext uri="{FF2B5EF4-FFF2-40B4-BE49-F238E27FC236}">
              <a16:creationId xmlns:a16="http://schemas.microsoft.com/office/drawing/2014/main" id="{59DDEBDF-B650-4FC8-9BB0-5CA337430A37}"/>
            </a:ext>
          </a:extLst>
        </xdr:cNvPr>
        <xdr:cNvPicPr>
          <a:picLocks noChangeAspect="1"/>
        </xdr:cNvPicPr>
      </xdr:nvPicPr>
      <xdr:blipFill>
        <a:blip xmlns:r="http://schemas.openxmlformats.org/officeDocument/2006/relationships" r:embed="rId3"/>
        <a:stretch>
          <a:fillRect/>
        </a:stretch>
      </xdr:blipFill>
      <xdr:spPr>
        <a:xfrm>
          <a:off x="1343025" y="4114800"/>
          <a:ext cx="5133333" cy="251428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1</xdr:row>
      <xdr:rowOff>90824</xdr:rowOff>
    </xdr:to>
    <xdr:sp macro="" textlink="">
      <xdr:nvSpPr>
        <xdr:cNvPr id="2" name="Rounded Rectangle 8">
          <a:hlinkClick xmlns:r="http://schemas.openxmlformats.org/officeDocument/2006/relationships" r:id="rId1"/>
          <a:extLst>
            <a:ext uri="{FF2B5EF4-FFF2-40B4-BE49-F238E27FC236}">
              <a16:creationId xmlns:a16="http://schemas.microsoft.com/office/drawing/2014/main" id="{BBDEA44D-2D26-4094-9770-B1DF3465E7A3}"/>
            </a:ext>
          </a:extLst>
        </xdr:cNvPr>
        <xdr:cNvSpPr/>
      </xdr:nvSpPr>
      <xdr:spPr>
        <a:xfrm>
          <a:off x="0" y="0"/>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2</xdr:col>
      <xdr:colOff>0</xdr:colOff>
      <xdr:row>1</xdr:row>
      <xdr:rowOff>0</xdr:rowOff>
    </xdr:from>
    <xdr:to>
      <xdr:col>12</xdr:col>
      <xdr:colOff>580190</xdr:colOff>
      <xdr:row>12</xdr:row>
      <xdr:rowOff>37833</xdr:rowOff>
    </xdr:to>
    <xdr:pic>
      <xdr:nvPicPr>
        <xdr:cNvPr id="3" name="Picture 2">
          <a:extLst>
            <a:ext uri="{FF2B5EF4-FFF2-40B4-BE49-F238E27FC236}">
              <a16:creationId xmlns:a16="http://schemas.microsoft.com/office/drawing/2014/main" id="{F1C9C275-7DE7-4F8D-8FF1-C65DABD91B20}"/>
            </a:ext>
          </a:extLst>
        </xdr:cNvPr>
        <xdr:cNvPicPr>
          <a:picLocks noChangeAspect="1"/>
        </xdr:cNvPicPr>
      </xdr:nvPicPr>
      <xdr:blipFill>
        <a:blip xmlns:r="http://schemas.openxmlformats.org/officeDocument/2006/relationships" r:embed="rId2"/>
        <a:stretch>
          <a:fillRect/>
        </a:stretch>
      </xdr:blipFill>
      <xdr:spPr>
        <a:xfrm>
          <a:off x="1219200" y="190500"/>
          <a:ext cx="6676190" cy="2133333"/>
        </a:xfrm>
        <a:prstGeom prst="rect">
          <a:avLst/>
        </a:prstGeom>
      </xdr:spPr>
    </xdr:pic>
    <xdr:clientData/>
  </xdr:twoCellAnchor>
  <xdr:twoCellAnchor editAs="oneCell">
    <xdr:from>
      <xdr:col>2</xdr:col>
      <xdr:colOff>66675</xdr:colOff>
      <xdr:row>12</xdr:row>
      <xdr:rowOff>9525</xdr:rowOff>
    </xdr:from>
    <xdr:to>
      <xdr:col>12</xdr:col>
      <xdr:colOff>193040</xdr:colOff>
      <xdr:row>29</xdr:row>
      <xdr:rowOff>123190</xdr:rowOff>
    </xdr:to>
    <xdr:pic>
      <xdr:nvPicPr>
        <xdr:cNvPr id="4" name="Picture 3">
          <a:extLst>
            <a:ext uri="{FF2B5EF4-FFF2-40B4-BE49-F238E27FC236}">
              <a16:creationId xmlns:a16="http://schemas.microsoft.com/office/drawing/2014/main" id="{D09CDEC6-865D-4D2C-87D5-C36342A6BB88}"/>
            </a:ext>
          </a:extLst>
        </xdr:cNvPr>
        <xdr:cNvPicPr/>
      </xdr:nvPicPr>
      <xdr:blipFill>
        <a:blip xmlns:r="http://schemas.openxmlformats.org/officeDocument/2006/relationships" r:embed="rId3"/>
        <a:stretch>
          <a:fillRect/>
        </a:stretch>
      </xdr:blipFill>
      <xdr:spPr>
        <a:xfrm>
          <a:off x="1285875" y="2295525"/>
          <a:ext cx="6222365" cy="3352165"/>
        </a:xfrm>
        <a:prstGeom prst="rect">
          <a:avLst/>
        </a:prstGeom>
        <a:ln>
          <a:solidFill>
            <a:schemeClr val="accent1"/>
          </a:solid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1</xdr:row>
      <xdr:rowOff>90824</xdr:rowOff>
    </xdr:to>
    <xdr:sp macro="" textlink="">
      <xdr:nvSpPr>
        <xdr:cNvPr id="2" name="Rounded Rectangle 8">
          <a:hlinkClick xmlns:r="http://schemas.openxmlformats.org/officeDocument/2006/relationships" r:id="rId1"/>
          <a:extLst>
            <a:ext uri="{FF2B5EF4-FFF2-40B4-BE49-F238E27FC236}">
              <a16:creationId xmlns:a16="http://schemas.microsoft.com/office/drawing/2014/main" id="{72E6629C-0C4D-4E2D-93FC-FCD8A8F15629}"/>
            </a:ext>
          </a:extLst>
        </xdr:cNvPr>
        <xdr:cNvSpPr/>
      </xdr:nvSpPr>
      <xdr:spPr>
        <a:xfrm>
          <a:off x="0" y="0"/>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2</xdr:col>
      <xdr:colOff>57150</xdr:colOff>
      <xdr:row>0</xdr:row>
      <xdr:rowOff>104775</xdr:rowOff>
    </xdr:from>
    <xdr:to>
      <xdr:col>11</xdr:col>
      <xdr:colOff>180274</xdr:colOff>
      <xdr:row>24</xdr:row>
      <xdr:rowOff>37537</xdr:rowOff>
    </xdr:to>
    <xdr:pic>
      <xdr:nvPicPr>
        <xdr:cNvPr id="3" name="Picture 2">
          <a:extLst>
            <a:ext uri="{FF2B5EF4-FFF2-40B4-BE49-F238E27FC236}">
              <a16:creationId xmlns:a16="http://schemas.microsoft.com/office/drawing/2014/main" id="{0E5AF2E5-C979-407C-A2CC-8BCF9EB1CC73}"/>
            </a:ext>
          </a:extLst>
        </xdr:cNvPr>
        <xdr:cNvPicPr>
          <a:picLocks noChangeAspect="1"/>
        </xdr:cNvPicPr>
      </xdr:nvPicPr>
      <xdr:blipFill>
        <a:blip xmlns:r="http://schemas.openxmlformats.org/officeDocument/2006/relationships" r:embed="rId2"/>
        <a:stretch>
          <a:fillRect/>
        </a:stretch>
      </xdr:blipFill>
      <xdr:spPr>
        <a:xfrm>
          <a:off x="1276350" y="104775"/>
          <a:ext cx="5609524" cy="4504762"/>
        </a:xfrm>
        <a:prstGeom prst="rect">
          <a:avLst/>
        </a:prstGeom>
      </xdr:spPr>
    </xdr:pic>
    <xdr:clientData/>
  </xdr:twoCellAnchor>
  <xdr:twoCellAnchor editAs="oneCell">
    <xdr:from>
      <xdr:col>2</xdr:col>
      <xdr:colOff>0</xdr:colOff>
      <xdr:row>24</xdr:row>
      <xdr:rowOff>47625</xdr:rowOff>
    </xdr:from>
    <xdr:to>
      <xdr:col>12</xdr:col>
      <xdr:colOff>142095</xdr:colOff>
      <xdr:row>49</xdr:row>
      <xdr:rowOff>47030</xdr:rowOff>
    </xdr:to>
    <xdr:pic>
      <xdr:nvPicPr>
        <xdr:cNvPr id="4" name="Picture 3">
          <a:extLst>
            <a:ext uri="{FF2B5EF4-FFF2-40B4-BE49-F238E27FC236}">
              <a16:creationId xmlns:a16="http://schemas.microsoft.com/office/drawing/2014/main" id="{F46DF81C-FB33-41A9-9654-D9EE8F8DB960}"/>
            </a:ext>
          </a:extLst>
        </xdr:cNvPr>
        <xdr:cNvPicPr>
          <a:picLocks noChangeAspect="1"/>
        </xdr:cNvPicPr>
      </xdr:nvPicPr>
      <xdr:blipFill>
        <a:blip xmlns:r="http://schemas.openxmlformats.org/officeDocument/2006/relationships" r:embed="rId3"/>
        <a:stretch>
          <a:fillRect/>
        </a:stretch>
      </xdr:blipFill>
      <xdr:spPr>
        <a:xfrm>
          <a:off x="1219200" y="4619625"/>
          <a:ext cx="6238095" cy="4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1181100</xdr:colOff>
      <xdr:row>1</xdr:row>
      <xdr:rowOff>81299</xdr:rowOff>
    </xdr:to>
    <xdr:sp macro="" textlink="">
      <xdr:nvSpPr>
        <xdr:cNvPr id="2" name="Rounded Rectangle 8">
          <a:hlinkClick xmlns:r="http://schemas.openxmlformats.org/officeDocument/2006/relationships" r:id="rId1"/>
          <a:extLst>
            <a:ext uri="{FF2B5EF4-FFF2-40B4-BE49-F238E27FC236}">
              <a16:creationId xmlns:a16="http://schemas.microsoft.com/office/drawing/2014/main" id="{C93C414B-C9A7-4242-8682-82424326B8C0}"/>
            </a:ext>
          </a:extLst>
        </xdr:cNvPr>
        <xdr:cNvSpPr/>
      </xdr:nvSpPr>
      <xdr:spPr>
        <a:xfrm>
          <a:off x="0" y="0"/>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152400</xdr:colOff>
      <xdr:row>22</xdr:row>
      <xdr:rowOff>123825</xdr:rowOff>
    </xdr:from>
    <xdr:to>
      <xdr:col>15</xdr:col>
      <xdr:colOff>399028</xdr:colOff>
      <xdr:row>39</xdr:row>
      <xdr:rowOff>37706</xdr:rowOff>
    </xdr:to>
    <xdr:pic>
      <xdr:nvPicPr>
        <xdr:cNvPr id="3" name="Picture 2">
          <a:extLst>
            <a:ext uri="{FF2B5EF4-FFF2-40B4-BE49-F238E27FC236}">
              <a16:creationId xmlns:a16="http://schemas.microsoft.com/office/drawing/2014/main" id="{20A89675-A6FE-4372-AAAC-EF139DE81316}"/>
            </a:ext>
          </a:extLst>
        </xdr:cNvPr>
        <xdr:cNvPicPr>
          <a:picLocks noChangeAspect="1"/>
        </xdr:cNvPicPr>
      </xdr:nvPicPr>
      <xdr:blipFill>
        <a:blip xmlns:r="http://schemas.openxmlformats.org/officeDocument/2006/relationships" r:embed="rId1"/>
        <a:stretch>
          <a:fillRect/>
        </a:stretch>
      </xdr:blipFill>
      <xdr:spPr>
        <a:xfrm>
          <a:off x="1371600" y="4314825"/>
          <a:ext cx="8171428" cy="3152381"/>
        </a:xfrm>
        <a:prstGeom prst="rect">
          <a:avLst/>
        </a:prstGeom>
      </xdr:spPr>
    </xdr:pic>
    <xdr:clientData/>
  </xdr:twoCellAnchor>
  <xdr:twoCellAnchor>
    <xdr:from>
      <xdr:col>0</xdr:col>
      <xdr:colOff>0</xdr:colOff>
      <xdr:row>0</xdr:row>
      <xdr:rowOff>0</xdr:rowOff>
    </xdr:from>
    <xdr:to>
      <xdr:col>1</xdr:col>
      <xdr:colOff>571500</xdr:colOff>
      <xdr:row>1</xdr:row>
      <xdr:rowOff>90824</xdr:rowOff>
    </xdr:to>
    <xdr:sp macro="" textlink="">
      <xdr:nvSpPr>
        <xdr:cNvPr id="4" name="Rounded Rectangle 8">
          <a:hlinkClick xmlns:r="http://schemas.openxmlformats.org/officeDocument/2006/relationships" r:id="rId2"/>
          <a:extLst>
            <a:ext uri="{FF2B5EF4-FFF2-40B4-BE49-F238E27FC236}">
              <a16:creationId xmlns:a16="http://schemas.microsoft.com/office/drawing/2014/main" id="{F32353B8-C8DD-44F4-B6B6-D7AEE4FCA19C}"/>
            </a:ext>
          </a:extLst>
        </xdr:cNvPr>
        <xdr:cNvSpPr/>
      </xdr:nvSpPr>
      <xdr:spPr>
        <a:xfrm>
          <a:off x="0" y="0"/>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2</xdr:col>
      <xdr:colOff>0</xdr:colOff>
      <xdr:row>2</xdr:row>
      <xdr:rowOff>0</xdr:rowOff>
    </xdr:from>
    <xdr:to>
      <xdr:col>15</xdr:col>
      <xdr:colOff>408533</xdr:colOff>
      <xdr:row>22</xdr:row>
      <xdr:rowOff>85238</xdr:rowOff>
    </xdr:to>
    <xdr:pic>
      <xdr:nvPicPr>
        <xdr:cNvPr id="7" name="Picture 6">
          <a:extLst>
            <a:ext uri="{FF2B5EF4-FFF2-40B4-BE49-F238E27FC236}">
              <a16:creationId xmlns:a16="http://schemas.microsoft.com/office/drawing/2014/main" id="{05238F28-A49D-4252-AACF-36F0824F68DA}"/>
            </a:ext>
          </a:extLst>
        </xdr:cNvPr>
        <xdr:cNvPicPr>
          <a:picLocks noChangeAspect="1"/>
        </xdr:cNvPicPr>
      </xdr:nvPicPr>
      <xdr:blipFill>
        <a:blip xmlns:r="http://schemas.openxmlformats.org/officeDocument/2006/relationships" r:embed="rId3"/>
        <a:stretch>
          <a:fillRect/>
        </a:stretch>
      </xdr:blipFill>
      <xdr:spPr>
        <a:xfrm>
          <a:off x="1219200" y="381000"/>
          <a:ext cx="8333333" cy="38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392565</xdr:colOff>
      <xdr:row>1</xdr:row>
      <xdr:rowOff>40573</xdr:rowOff>
    </xdr:from>
    <xdr:to>
      <xdr:col>0</xdr:col>
      <xdr:colOff>1573665</xdr:colOff>
      <xdr:row>2</xdr:row>
      <xdr:rowOff>22540</xdr:rowOff>
    </xdr:to>
    <xdr:sp macro="" textlink="">
      <xdr:nvSpPr>
        <xdr:cNvPr id="9" name="Rounded Rectangle 8">
          <a:hlinkClick xmlns:r="http://schemas.openxmlformats.org/officeDocument/2006/relationships" r:id="rId1"/>
          <a:extLst>
            <a:ext uri="{FF2B5EF4-FFF2-40B4-BE49-F238E27FC236}">
              <a16:creationId xmlns:a16="http://schemas.microsoft.com/office/drawing/2014/main" id="{00000000-0008-0000-0100-000009000000}"/>
            </a:ext>
          </a:extLst>
        </xdr:cNvPr>
        <xdr:cNvSpPr/>
      </xdr:nvSpPr>
      <xdr:spPr>
        <a:xfrm>
          <a:off x="392565" y="244680"/>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xdr:from>
      <xdr:col>0</xdr:col>
      <xdr:colOff>180975</xdr:colOff>
      <xdr:row>5</xdr:row>
      <xdr:rowOff>423306</xdr:rowOff>
    </xdr:from>
    <xdr:to>
      <xdr:col>0</xdr:col>
      <xdr:colOff>1676400</xdr:colOff>
      <xdr:row>5</xdr:row>
      <xdr:rowOff>808388</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100-00000A000000}"/>
            </a:ext>
          </a:extLst>
        </xdr:cNvPr>
        <xdr:cNvSpPr txBox="1"/>
      </xdr:nvSpPr>
      <xdr:spPr>
        <a:xfrm>
          <a:off x="180975" y="1865663"/>
          <a:ext cx="1495425" cy="385082"/>
        </a:xfrm>
        <a:prstGeom prst="rect">
          <a:avLst/>
        </a:prstGeom>
        <a:gradFill>
          <a:gsLst>
            <a:gs pos="0">
              <a:srgbClr val="FFC000"/>
            </a:gs>
            <a:gs pos="53000">
              <a:srgbClr val="FFFF0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3)</a:t>
          </a:r>
          <a:r>
            <a:rPr lang="en-US" sz="1100" b="1" baseline="0"/>
            <a:t> Initial Screening</a:t>
          </a:r>
          <a:endParaRPr lang="en-US" sz="1100" b="1"/>
        </a:p>
      </xdr:txBody>
    </xdr:sp>
    <xdr:clientData/>
  </xdr:twoCellAnchor>
  <xdr:twoCellAnchor>
    <xdr:from>
      <xdr:col>0</xdr:col>
      <xdr:colOff>180975</xdr:colOff>
      <xdr:row>5</xdr:row>
      <xdr:rowOff>960788</xdr:rowOff>
    </xdr:from>
    <xdr:to>
      <xdr:col>0</xdr:col>
      <xdr:colOff>1676400</xdr:colOff>
      <xdr:row>7</xdr:row>
      <xdr:rowOff>177635</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00000000-0008-0000-0100-00000B000000}"/>
            </a:ext>
          </a:extLst>
        </xdr:cNvPr>
        <xdr:cNvSpPr txBox="1"/>
      </xdr:nvSpPr>
      <xdr:spPr>
        <a:xfrm>
          <a:off x="180975" y="2403145"/>
          <a:ext cx="1495425" cy="387061"/>
        </a:xfrm>
        <a:prstGeom prst="rect">
          <a:avLst/>
        </a:prstGeom>
        <a:gradFill>
          <a:gsLst>
            <a:gs pos="0">
              <a:srgbClr val="00B0F0"/>
            </a:gs>
            <a:gs pos="40000">
              <a:srgbClr val="00B050"/>
            </a:gs>
            <a:gs pos="78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t>4) Process &amp; JTE</a:t>
          </a:r>
          <a:endParaRPr lang="en-US" sz="1100" b="1"/>
        </a:p>
      </xdr:txBody>
    </xdr:sp>
    <xdr:clientData/>
  </xdr:twoCellAnchor>
  <xdr:twoCellAnchor>
    <xdr:from>
      <xdr:col>0</xdr:col>
      <xdr:colOff>180975</xdr:colOff>
      <xdr:row>4</xdr:row>
      <xdr:rowOff>52820</xdr:rowOff>
    </xdr:from>
    <xdr:to>
      <xdr:col>0</xdr:col>
      <xdr:colOff>1676400</xdr:colOff>
      <xdr:row>4</xdr:row>
      <xdr:rowOff>426027</xdr:rowOff>
    </xdr:to>
    <xdr:sp macro="" textlink="">
      <xdr:nvSpPr>
        <xdr:cNvPr id="12" name="TextBox 11">
          <a:hlinkClick xmlns:r="http://schemas.openxmlformats.org/officeDocument/2006/relationships" r:id="rId4"/>
          <a:extLst>
            <a:ext uri="{FF2B5EF4-FFF2-40B4-BE49-F238E27FC236}">
              <a16:creationId xmlns:a16="http://schemas.microsoft.com/office/drawing/2014/main" id="{00000000-0008-0000-0100-00000C000000}"/>
            </a:ext>
          </a:extLst>
        </xdr:cNvPr>
        <xdr:cNvSpPr txBox="1"/>
      </xdr:nvSpPr>
      <xdr:spPr>
        <a:xfrm>
          <a:off x="180975" y="733177"/>
          <a:ext cx="1495425" cy="373207"/>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1) </a:t>
          </a:r>
          <a:r>
            <a:rPr lang="en-US" sz="1100" b="1" baseline="0"/>
            <a:t>Scope</a:t>
          </a:r>
          <a:endParaRPr lang="en-US" sz="1100" b="1"/>
        </a:p>
      </xdr:txBody>
    </xdr:sp>
    <xdr:clientData/>
  </xdr:twoCellAnchor>
  <xdr:twoCellAnchor>
    <xdr:from>
      <xdr:col>0</xdr:col>
      <xdr:colOff>180975</xdr:colOff>
      <xdr:row>4</xdr:row>
      <xdr:rowOff>616527</xdr:rowOff>
    </xdr:from>
    <xdr:to>
      <xdr:col>0</xdr:col>
      <xdr:colOff>1676400</xdr:colOff>
      <xdr:row>5</xdr:row>
      <xdr:rowOff>235527</xdr:rowOff>
    </xdr:to>
    <xdr:sp macro="" textlink="">
      <xdr:nvSpPr>
        <xdr:cNvPr id="13" name="TextBox 12">
          <a:hlinkClick xmlns:r="http://schemas.openxmlformats.org/officeDocument/2006/relationships" r:id="rId5"/>
          <a:extLst>
            <a:ext uri="{FF2B5EF4-FFF2-40B4-BE49-F238E27FC236}">
              <a16:creationId xmlns:a16="http://schemas.microsoft.com/office/drawing/2014/main" id="{00000000-0008-0000-0100-00000D000000}"/>
            </a:ext>
          </a:extLst>
        </xdr:cNvPr>
        <xdr:cNvSpPr txBox="1"/>
      </xdr:nvSpPr>
      <xdr:spPr>
        <a:xfrm>
          <a:off x="180975" y="1296884"/>
          <a:ext cx="1495425" cy="381000"/>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2) Team</a:t>
          </a:r>
        </a:p>
      </xdr:txBody>
    </xdr:sp>
    <xdr:clientData/>
  </xdr:twoCellAnchor>
  <xdr:twoCellAnchor>
    <xdr:from>
      <xdr:col>0</xdr:col>
      <xdr:colOff>180975</xdr:colOff>
      <xdr:row>9</xdr:row>
      <xdr:rowOff>116402</xdr:rowOff>
    </xdr:from>
    <xdr:to>
      <xdr:col>0</xdr:col>
      <xdr:colOff>1676400</xdr:colOff>
      <xdr:row>11</xdr:row>
      <xdr:rowOff>116402</xdr:rowOff>
    </xdr:to>
    <xdr:sp macro="" textlink="">
      <xdr:nvSpPr>
        <xdr:cNvPr id="14" name="TextBox 13">
          <a:hlinkClick xmlns:r="http://schemas.openxmlformats.org/officeDocument/2006/relationships" r:id="rId6"/>
          <a:extLst>
            <a:ext uri="{FF2B5EF4-FFF2-40B4-BE49-F238E27FC236}">
              <a16:creationId xmlns:a16="http://schemas.microsoft.com/office/drawing/2014/main" id="{00000000-0008-0000-0100-00000E000000}"/>
            </a:ext>
          </a:extLst>
        </xdr:cNvPr>
        <xdr:cNvSpPr txBox="1"/>
      </xdr:nvSpPr>
      <xdr:spPr>
        <a:xfrm>
          <a:off x="180975" y="3409331"/>
          <a:ext cx="1495425" cy="381000"/>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6) Documentation</a:t>
          </a:r>
        </a:p>
      </xdr:txBody>
    </xdr:sp>
    <xdr:clientData/>
  </xdr:twoCellAnchor>
  <xdr:twoCellAnchor>
    <xdr:from>
      <xdr:col>0</xdr:col>
      <xdr:colOff>180975</xdr:colOff>
      <xdr:row>7</xdr:row>
      <xdr:rowOff>320510</xdr:rowOff>
    </xdr:from>
    <xdr:to>
      <xdr:col>0</xdr:col>
      <xdr:colOff>1685924</xdr:colOff>
      <xdr:row>8</xdr:row>
      <xdr:rowOff>173552</xdr:rowOff>
    </xdr:to>
    <xdr:sp macro="" textlink="">
      <xdr:nvSpPr>
        <xdr:cNvPr id="15" name="TextBox 14">
          <a:hlinkClick xmlns:r="http://schemas.openxmlformats.org/officeDocument/2006/relationships" r:id="rId7"/>
          <a:extLst>
            <a:ext uri="{FF2B5EF4-FFF2-40B4-BE49-F238E27FC236}">
              <a16:creationId xmlns:a16="http://schemas.microsoft.com/office/drawing/2014/main" id="{00000000-0008-0000-0100-00000F000000}"/>
            </a:ext>
          </a:extLst>
        </xdr:cNvPr>
        <xdr:cNvSpPr txBox="1"/>
      </xdr:nvSpPr>
      <xdr:spPr>
        <a:xfrm>
          <a:off x="180975" y="2933081"/>
          <a:ext cx="1504949" cy="342900"/>
        </a:xfrm>
        <a:prstGeom prst="rect">
          <a:avLst/>
        </a:prstGeom>
        <a:gradFill>
          <a:gsLst>
            <a:gs pos="0">
              <a:srgbClr val="C00000"/>
            </a:gs>
            <a:gs pos="64000">
              <a:srgbClr val="FFFF00"/>
            </a:gs>
            <a:gs pos="100000">
              <a:srgbClr val="00B050"/>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5) FRC</a:t>
          </a:r>
          <a:r>
            <a:rPr lang="en-US" sz="1100" b="1" baseline="0"/>
            <a:t> Score </a:t>
          </a:r>
          <a:endParaRPr lang="en-US"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392565</xdr:colOff>
      <xdr:row>1</xdr:row>
      <xdr:rowOff>40573</xdr:rowOff>
    </xdr:from>
    <xdr:to>
      <xdr:col>0</xdr:col>
      <xdr:colOff>1573665</xdr:colOff>
      <xdr:row>2</xdr:row>
      <xdr:rowOff>22540</xdr:rowOff>
    </xdr:to>
    <xdr:sp macro="" textlink="">
      <xdr:nvSpPr>
        <xdr:cNvPr id="10" name="Rounded Rectangle 8">
          <a:hlinkClick xmlns:r="http://schemas.openxmlformats.org/officeDocument/2006/relationships" r:id="rId1"/>
          <a:extLst>
            <a:ext uri="{FF2B5EF4-FFF2-40B4-BE49-F238E27FC236}">
              <a16:creationId xmlns:a16="http://schemas.microsoft.com/office/drawing/2014/main" id="{D1555549-516F-4B7F-B87C-91AD326AA134}"/>
            </a:ext>
          </a:extLst>
        </xdr:cNvPr>
        <xdr:cNvSpPr/>
      </xdr:nvSpPr>
      <xdr:spPr>
        <a:xfrm>
          <a:off x="392565" y="240598"/>
          <a:ext cx="1181100" cy="277242"/>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xdr:from>
      <xdr:col>0</xdr:col>
      <xdr:colOff>180975</xdr:colOff>
      <xdr:row>5</xdr:row>
      <xdr:rowOff>423306</xdr:rowOff>
    </xdr:from>
    <xdr:to>
      <xdr:col>0</xdr:col>
      <xdr:colOff>1676400</xdr:colOff>
      <xdr:row>5</xdr:row>
      <xdr:rowOff>808388</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6FB07C29-AB97-4778-B4F9-6235E223ACDA}"/>
            </a:ext>
          </a:extLst>
        </xdr:cNvPr>
        <xdr:cNvSpPr txBox="1"/>
      </xdr:nvSpPr>
      <xdr:spPr>
        <a:xfrm>
          <a:off x="180975" y="2061606"/>
          <a:ext cx="1495425" cy="385082"/>
        </a:xfrm>
        <a:prstGeom prst="rect">
          <a:avLst/>
        </a:prstGeom>
        <a:gradFill>
          <a:gsLst>
            <a:gs pos="0">
              <a:srgbClr val="FFC000"/>
            </a:gs>
            <a:gs pos="53000">
              <a:srgbClr val="FFFF0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3)</a:t>
          </a:r>
          <a:r>
            <a:rPr lang="en-US" sz="1100" b="1" baseline="0"/>
            <a:t> Initial Screening</a:t>
          </a:r>
          <a:endParaRPr lang="en-US" sz="1100" b="1"/>
        </a:p>
      </xdr:txBody>
    </xdr:sp>
    <xdr:clientData/>
  </xdr:twoCellAnchor>
  <xdr:twoCellAnchor>
    <xdr:from>
      <xdr:col>0</xdr:col>
      <xdr:colOff>235404</xdr:colOff>
      <xdr:row>11</xdr:row>
      <xdr:rowOff>21890</xdr:rowOff>
    </xdr:from>
    <xdr:to>
      <xdr:col>0</xdr:col>
      <xdr:colOff>1730829</xdr:colOff>
      <xdr:row>13</xdr:row>
      <xdr:rowOff>14344</xdr:rowOff>
    </xdr:to>
    <xdr:sp macro="" textlink="">
      <xdr:nvSpPr>
        <xdr:cNvPr id="12" name="TextBox 11">
          <a:hlinkClick xmlns:r="http://schemas.openxmlformats.org/officeDocument/2006/relationships" r:id="rId3"/>
          <a:extLst>
            <a:ext uri="{FF2B5EF4-FFF2-40B4-BE49-F238E27FC236}">
              <a16:creationId xmlns:a16="http://schemas.microsoft.com/office/drawing/2014/main" id="{3252015A-3248-4668-9100-A7A6F561CD29}"/>
            </a:ext>
          </a:extLst>
        </xdr:cNvPr>
        <xdr:cNvSpPr txBox="1"/>
      </xdr:nvSpPr>
      <xdr:spPr>
        <a:xfrm>
          <a:off x="235404" y="2430354"/>
          <a:ext cx="1495425" cy="373454"/>
        </a:xfrm>
        <a:prstGeom prst="rect">
          <a:avLst/>
        </a:prstGeom>
        <a:gradFill>
          <a:gsLst>
            <a:gs pos="0">
              <a:srgbClr val="00B0F0"/>
            </a:gs>
            <a:gs pos="40000">
              <a:srgbClr val="00B050"/>
            </a:gs>
            <a:gs pos="78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t>4) Process &amp; JTE</a:t>
          </a:r>
          <a:endParaRPr lang="en-US" sz="1100" b="1"/>
        </a:p>
      </xdr:txBody>
    </xdr:sp>
    <xdr:clientData/>
  </xdr:twoCellAnchor>
  <xdr:twoCellAnchor>
    <xdr:from>
      <xdr:col>0</xdr:col>
      <xdr:colOff>221796</xdr:colOff>
      <xdr:row>4</xdr:row>
      <xdr:rowOff>11999</xdr:rowOff>
    </xdr:from>
    <xdr:to>
      <xdr:col>0</xdr:col>
      <xdr:colOff>1717221</xdr:colOff>
      <xdr:row>5</xdr:row>
      <xdr:rowOff>108858</xdr:rowOff>
    </xdr:to>
    <xdr:sp macro="" textlink="">
      <xdr:nvSpPr>
        <xdr:cNvPr id="13" name="TextBox 12">
          <a:hlinkClick xmlns:r="http://schemas.openxmlformats.org/officeDocument/2006/relationships" r:id="rId4"/>
          <a:extLst>
            <a:ext uri="{FF2B5EF4-FFF2-40B4-BE49-F238E27FC236}">
              <a16:creationId xmlns:a16="http://schemas.microsoft.com/office/drawing/2014/main" id="{109EC83D-503F-48CD-8EE0-0F720A4C8E80}"/>
            </a:ext>
          </a:extLst>
        </xdr:cNvPr>
        <xdr:cNvSpPr txBox="1"/>
      </xdr:nvSpPr>
      <xdr:spPr>
        <a:xfrm>
          <a:off x="221796" y="991713"/>
          <a:ext cx="1495425" cy="369002"/>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1) </a:t>
          </a:r>
          <a:r>
            <a:rPr lang="en-US" sz="1100" b="1" baseline="0"/>
            <a:t>Scope</a:t>
          </a:r>
          <a:endParaRPr lang="en-US" sz="1100" b="1"/>
        </a:p>
      </xdr:txBody>
    </xdr:sp>
    <xdr:clientData/>
  </xdr:twoCellAnchor>
  <xdr:twoCellAnchor>
    <xdr:from>
      <xdr:col>0</xdr:col>
      <xdr:colOff>235403</xdr:colOff>
      <xdr:row>5</xdr:row>
      <xdr:rowOff>182458</xdr:rowOff>
    </xdr:from>
    <xdr:to>
      <xdr:col>0</xdr:col>
      <xdr:colOff>1730828</xdr:colOff>
      <xdr:row>8</xdr:row>
      <xdr:rowOff>13606</xdr:rowOff>
    </xdr:to>
    <xdr:sp macro="" textlink="">
      <xdr:nvSpPr>
        <xdr:cNvPr id="21" name="TextBox 20">
          <a:hlinkClick xmlns:r="http://schemas.openxmlformats.org/officeDocument/2006/relationships" r:id="rId5"/>
          <a:extLst>
            <a:ext uri="{FF2B5EF4-FFF2-40B4-BE49-F238E27FC236}">
              <a16:creationId xmlns:a16="http://schemas.microsoft.com/office/drawing/2014/main" id="{71BBC259-6254-43E7-A807-133D2A3AA080}"/>
            </a:ext>
          </a:extLst>
        </xdr:cNvPr>
        <xdr:cNvSpPr txBox="1"/>
      </xdr:nvSpPr>
      <xdr:spPr>
        <a:xfrm>
          <a:off x="235403" y="1434315"/>
          <a:ext cx="1495425" cy="416255"/>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2) Team</a:t>
          </a:r>
        </a:p>
      </xdr:txBody>
    </xdr:sp>
    <xdr:clientData/>
  </xdr:twoCellAnchor>
  <xdr:twoCellAnchor>
    <xdr:from>
      <xdr:col>0</xdr:col>
      <xdr:colOff>235404</xdr:colOff>
      <xdr:row>16</xdr:row>
      <xdr:rowOff>7543</xdr:rowOff>
    </xdr:from>
    <xdr:to>
      <xdr:col>0</xdr:col>
      <xdr:colOff>1730829</xdr:colOff>
      <xdr:row>17</xdr:row>
      <xdr:rowOff>184435</xdr:rowOff>
    </xdr:to>
    <xdr:sp macro="" textlink="">
      <xdr:nvSpPr>
        <xdr:cNvPr id="22" name="TextBox 21">
          <a:hlinkClick xmlns:r="http://schemas.openxmlformats.org/officeDocument/2006/relationships" r:id="rId6"/>
          <a:extLst>
            <a:ext uri="{FF2B5EF4-FFF2-40B4-BE49-F238E27FC236}">
              <a16:creationId xmlns:a16="http://schemas.microsoft.com/office/drawing/2014/main" id="{8E7CA817-82BC-49D8-96CB-0C096A61AE16}"/>
            </a:ext>
          </a:extLst>
        </xdr:cNvPr>
        <xdr:cNvSpPr txBox="1"/>
      </xdr:nvSpPr>
      <xdr:spPr>
        <a:xfrm>
          <a:off x="235404" y="3382114"/>
          <a:ext cx="1495425" cy="381000"/>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6) Documentation</a:t>
          </a:r>
        </a:p>
      </xdr:txBody>
    </xdr:sp>
    <xdr:clientData/>
  </xdr:twoCellAnchor>
  <xdr:twoCellAnchor>
    <xdr:from>
      <xdr:col>0</xdr:col>
      <xdr:colOff>235403</xdr:colOff>
      <xdr:row>13</xdr:row>
      <xdr:rowOff>119120</xdr:rowOff>
    </xdr:from>
    <xdr:to>
      <xdr:col>0</xdr:col>
      <xdr:colOff>1740352</xdr:colOff>
      <xdr:row>15</xdr:row>
      <xdr:rowOff>95246</xdr:rowOff>
    </xdr:to>
    <xdr:sp macro="" textlink="">
      <xdr:nvSpPr>
        <xdr:cNvPr id="23" name="TextBox 22">
          <a:hlinkClick xmlns:r="http://schemas.openxmlformats.org/officeDocument/2006/relationships" r:id="rId7"/>
          <a:extLst>
            <a:ext uri="{FF2B5EF4-FFF2-40B4-BE49-F238E27FC236}">
              <a16:creationId xmlns:a16="http://schemas.microsoft.com/office/drawing/2014/main" id="{72C4C816-B225-4541-A2A8-A921F7F523A5}"/>
            </a:ext>
          </a:extLst>
        </xdr:cNvPr>
        <xdr:cNvSpPr txBox="1"/>
      </xdr:nvSpPr>
      <xdr:spPr>
        <a:xfrm>
          <a:off x="235403" y="2908584"/>
          <a:ext cx="1504949" cy="357126"/>
        </a:xfrm>
        <a:prstGeom prst="rect">
          <a:avLst/>
        </a:prstGeom>
        <a:gradFill>
          <a:gsLst>
            <a:gs pos="0">
              <a:srgbClr val="C00000"/>
            </a:gs>
            <a:gs pos="64000">
              <a:srgbClr val="FFFF00"/>
            </a:gs>
            <a:gs pos="100000">
              <a:srgbClr val="00B050"/>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5) FRC</a:t>
          </a:r>
          <a:r>
            <a:rPr lang="en-US" sz="1100" b="1" baseline="0"/>
            <a:t> Score</a:t>
          </a:r>
          <a:endParaRPr lang="en-US" sz="1100" b="1"/>
        </a:p>
      </xdr:txBody>
    </xdr:sp>
    <xdr:clientData/>
  </xdr:twoCellAnchor>
  <xdr:twoCellAnchor>
    <xdr:from>
      <xdr:col>0</xdr:col>
      <xdr:colOff>231321</xdr:colOff>
      <xdr:row>8</xdr:row>
      <xdr:rowOff>122469</xdr:rowOff>
    </xdr:from>
    <xdr:to>
      <xdr:col>0</xdr:col>
      <xdr:colOff>1726746</xdr:colOff>
      <xdr:row>10</xdr:row>
      <xdr:rowOff>126551</xdr:rowOff>
    </xdr:to>
    <xdr:sp macro="" textlink="">
      <xdr:nvSpPr>
        <xdr:cNvPr id="14" name="TextBox 13">
          <a:hlinkClick xmlns:r="http://schemas.openxmlformats.org/officeDocument/2006/relationships" r:id="rId2"/>
          <a:extLst>
            <a:ext uri="{FF2B5EF4-FFF2-40B4-BE49-F238E27FC236}">
              <a16:creationId xmlns:a16="http://schemas.microsoft.com/office/drawing/2014/main" id="{C42F636F-B8CA-471A-8087-373A6AB13EA5}"/>
            </a:ext>
          </a:extLst>
        </xdr:cNvPr>
        <xdr:cNvSpPr txBox="1"/>
      </xdr:nvSpPr>
      <xdr:spPr>
        <a:xfrm>
          <a:off x="231321" y="1959433"/>
          <a:ext cx="1495425" cy="385082"/>
        </a:xfrm>
        <a:prstGeom prst="rect">
          <a:avLst/>
        </a:prstGeom>
        <a:gradFill>
          <a:gsLst>
            <a:gs pos="0">
              <a:srgbClr val="FFC000"/>
            </a:gs>
            <a:gs pos="53000">
              <a:srgbClr val="FFFF0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3)</a:t>
          </a:r>
          <a:r>
            <a:rPr lang="en-US" sz="1100" b="1" baseline="0"/>
            <a:t> Initial Screening</a:t>
          </a:r>
          <a:endParaRPr lang="en-US" sz="11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171450</xdr:colOff>
      <xdr:row>0</xdr:row>
      <xdr:rowOff>85724</xdr:rowOff>
    </xdr:from>
    <xdr:to>
      <xdr:col>1</xdr:col>
      <xdr:colOff>1695450</xdr:colOff>
      <xdr:row>3</xdr:row>
      <xdr:rowOff>190499</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171450" y="85724"/>
          <a:ext cx="1524000" cy="8286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Select Assessment Number from drop down</a:t>
          </a:r>
        </a:p>
      </xdr:txBody>
    </xdr:sp>
    <xdr:clientData/>
  </xdr:twoCellAnchor>
  <xdr:twoCellAnchor>
    <xdr:from>
      <xdr:col>1</xdr:col>
      <xdr:colOff>1704975</xdr:colOff>
      <xdr:row>2</xdr:row>
      <xdr:rowOff>85725</xdr:rowOff>
    </xdr:from>
    <xdr:to>
      <xdr:col>1</xdr:col>
      <xdr:colOff>1895475</xdr:colOff>
      <xdr:row>3</xdr:row>
      <xdr:rowOff>9525</xdr:rowOff>
    </xdr:to>
    <xdr:cxnSp macro="">
      <xdr:nvCxnSpPr>
        <xdr:cNvPr id="4" name="Straight Arrow Connector 3">
          <a:extLst>
            <a:ext uri="{FF2B5EF4-FFF2-40B4-BE49-F238E27FC236}">
              <a16:creationId xmlns:a16="http://schemas.microsoft.com/office/drawing/2014/main" id="{00000000-0008-0000-0300-000004000000}"/>
            </a:ext>
          </a:extLst>
        </xdr:cNvPr>
        <xdr:cNvCxnSpPr/>
      </xdr:nvCxnSpPr>
      <xdr:spPr>
        <a:xfrm>
          <a:off x="1704975" y="476250"/>
          <a:ext cx="190500" cy="2571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133350</xdr:colOff>
      <xdr:row>5</xdr:row>
      <xdr:rowOff>-1</xdr:rowOff>
    </xdr:from>
    <xdr:to>
      <xdr:col>1</xdr:col>
      <xdr:colOff>1657350</xdr:colOff>
      <xdr:row>10</xdr:row>
      <xdr:rowOff>136070</xdr:rowOff>
    </xdr:to>
    <xdr:sp macro="" textlink="">
      <xdr:nvSpPr>
        <xdr:cNvPr id="8" name="Rectangle 7">
          <a:extLst>
            <a:ext uri="{FF2B5EF4-FFF2-40B4-BE49-F238E27FC236}">
              <a16:creationId xmlns:a16="http://schemas.microsoft.com/office/drawing/2014/main" id="{00000000-0008-0000-0300-000008000000}"/>
            </a:ext>
          </a:extLst>
        </xdr:cNvPr>
        <xdr:cNvSpPr/>
      </xdr:nvSpPr>
      <xdr:spPr>
        <a:xfrm>
          <a:off x="2038350" y="1705428"/>
          <a:ext cx="1524000" cy="108857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Answer Question(s)</a:t>
          </a:r>
        </a:p>
        <a:p>
          <a:pPr algn="ctr"/>
          <a:r>
            <a:rPr lang="en-US" sz="1200">
              <a:solidFill>
                <a:srgbClr val="FF0000"/>
              </a:solidFill>
            </a:rPr>
            <a:t>Answer Question(s) in order</a:t>
          </a:r>
        </a:p>
      </xdr:txBody>
    </xdr:sp>
    <xdr:clientData/>
  </xdr:twoCellAnchor>
  <xdr:twoCellAnchor>
    <xdr:from>
      <xdr:col>1</xdr:col>
      <xdr:colOff>1666875</xdr:colOff>
      <xdr:row>6</xdr:row>
      <xdr:rowOff>9525</xdr:rowOff>
    </xdr:from>
    <xdr:to>
      <xdr:col>1</xdr:col>
      <xdr:colOff>1857375</xdr:colOff>
      <xdr:row>7</xdr:row>
      <xdr:rowOff>76200</xdr:rowOff>
    </xdr:to>
    <xdr:cxnSp macro="">
      <xdr:nvCxnSpPr>
        <xdr:cNvPr id="9" name="Straight Arrow Connector 8">
          <a:extLst>
            <a:ext uri="{FF2B5EF4-FFF2-40B4-BE49-F238E27FC236}">
              <a16:creationId xmlns:a16="http://schemas.microsoft.com/office/drawing/2014/main" id="{00000000-0008-0000-0300-000009000000}"/>
            </a:ext>
          </a:extLst>
        </xdr:cNvPr>
        <xdr:cNvCxnSpPr/>
      </xdr:nvCxnSpPr>
      <xdr:spPr>
        <a:xfrm>
          <a:off x="1666875" y="1514475"/>
          <a:ext cx="190500" cy="2571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285749</xdr:colOff>
      <xdr:row>0</xdr:row>
      <xdr:rowOff>54429</xdr:rowOff>
    </xdr:from>
    <xdr:to>
      <xdr:col>0</xdr:col>
      <xdr:colOff>1682521</xdr:colOff>
      <xdr:row>2</xdr:row>
      <xdr:rowOff>22540</xdr:rowOff>
    </xdr:to>
    <xdr:sp macro="" textlink="">
      <xdr:nvSpPr>
        <xdr:cNvPr id="14" name="Rounded Rectangle 8">
          <a:hlinkClick xmlns:r="http://schemas.openxmlformats.org/officeDocument/2006/relationships" r:id="rId1"/>
          <a:extLst>
            <a:ext uri="{FF2B5EF4-FFF2-40B4-BE49-F238E27FC236}">
              <a16:creationId xmlns:a16="http://schemas.microsoft.com/office/drawing/2014/main" id="{8AB199D8-F244-4E91-9BE6-0BE68F415CF9}"/>
            </a:ext>
          </a:extLst>
        </xdr:cNvPr>
        <xdr:cNvSpPr/>
      </xdr:nvSpPr>
      <xdr:spPr>
        <a:xfrm>
          <a:off x="285749" y="54429"/>
          <a:ext cx="1396772" cy="349111"/>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xdr:from>
      <xdr:col>0</xdr:col>
      <xdr:colOff>235403</xdr:colOff>
      <xdr:row>4</xdr:row>
      <xdr:rowOff>126670</xdr:rowOff>
    </xdr:from>
    <xdr:to>
      <xdr:col>0</xdr:col>
      <xdr:colOff>1730828</xdr:colOff>
      <xdr:row>6</xdr:row>
      <xdr:rowOff>108857</xdr:rowOff>
    </xdr:to>
    <xdr:sp macro="" textlink="">
      <xdr:nvSpPr>
        <xdr:cNvPr id="15" name="TextBox 14">
          <a:hlinkClick xmlns:r="http://schemas.openxmlformats.org/officeDocument/2006/relationships" r:id="rId2"/>
          <a:extLst>
            <a:ext uri="{FF2B5EF4-FFF2-40B4-BE49-F238E27FC236}">
              <a16:creationId xmlns:a16="http://schemas.microsoft.com/office/drawing/2014/main" id="{7262A642-E660-4206-A319-73B57FFB6BD8}"/>
            </a:ext>
          </a:extLst>
        </xdr:cNvPr>
        <xdr:cNvSpPr txBox="1"/>
      </xdr:nvSpPr>
      <xdr:spPr>
        <a:xfrm>
          <a:off x="235403" y="1732313"/>
          <a:ext cx="1495425" cy="376794"/>
        </a:xfrm>
        <a:prstGeom prst="rect">
          <a:avLst/>
        </a:prstGeom>
        <a:gradFill>
          <a:gsLst>
            <a:gs pos="0">
              <a:srgbClr val="FFC000"/>
            </a:gs>
            <a:gs pos="53000">
              <a:srgbClr val="FFFF0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3)</a:t>
          </a:r>
          <a:r>
            <a:rPr lang="en-US" sz="1100" b="1" baseline="0"/>
            <a:t> Initial Screening</a:t>
          </a:r>
          <a:endParaRPr lang="en-US" sz="1100" b="1"/>
        </a:p>
      </xdr:txBody>
    </xdr:sp>
    <xdr:clientData/>
  </xdr:twoCellAnchor>
  <xdr:twoCellAnchor>
    <xdr:from>
      <xdr:col>0</xdr:col>
      <xdr:colOff>221797</xdr:colOff>
      <xdr:row>7</xdr:row>
      <xdr:rowOff>12367</xdr:rowOff>
    </xdr:from>
    <xdr:to>
      <xdr:col>0</xdr:col>
      <xdr:colOff>1717222</xdr:colOff>
      <xdr:row>9</xdr:row>
      <xdr:rowOff>54425</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7C6C2FDD-6719-40A4-BD87-4BA0D627E020}"/>
            </a:ext>
          </a:extLst>
        </xdr:cNvPr>
        <xdr:cNvSpPr txBox="1"/>
      </xdr:nvSpPr>
      <xdr:spPr>
        <a:xfrm>
          <a:off x="221797" y="2203117"/>
          <a:ext cx="1495425" cy="423058"/>
        </a:xfrm>
        <a:prstGeom prst="rect">
          <a:avLst/>
        </a:prstGeom>
        <a:gradFill>
          <a:gsLst>
            <a:gs pos="0">
              <a:srgbClr val="00B0F0"/>
            </a:gs>
            <a:gs pos="40000">
              <a:srgbClr val="00B050"/>
            </a:gs>
            <a:gs pos="78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t>4) Process &amp; JTE</a:t>
          </a:r>
          <a:endParaRPr lang="en-US" sz="1100" b="1"/>
        </a:p>
      </xdr:txBody>
    </xdr:sp>
    <xdr:clientData/>
  </xdr:twoCellAnchor>
  <xdr:twoCellAnchor>
    <xdr:from>
      <xdr:col>0</xdr:col>
      <xdr:colOff>249011</xdr:colOff>
      <xdr:row>2</xdr:row>
      <xdr:rowOff>188892</xdr:rowOff>
    </xdr:from>
    <xdr:to>
      <xdr:col>0</xdr:col>
      <xdr:colOff>1744436</xdr:colOff>
      <xdr:row>2</xdr:row>
      <xdr:rowOff>557893</xdr:rowOff>
    </xdr:to>
    <xdr:sp macro="" textlink="">
      <xdr:nvSpPr>
        <xdr:cNvPr id="17" name="TextBox 16">
          <a:hlinkClick xmlns:r="http://schemas.openxmlformats.org/officeDocument/2006/relationships" r:id="rId4"/>
          <a:extLst>
            <a:ext uri="{FF2B5EF4-FFF2-40B4-BE49-F238E27FC236}">
              <a16:creationId xmlns:a16="http://schemas.microsoft.com/office/drawing/2014/main" id="{75447921-B0FA-431D-B25E-91824C4FA83D}"/>
            </a:ext>
          </a:extLst>
        </xdr:cNvPr>
        <xdr:cNvSpPr txBox="1"/>
      </xdr:nvSpPr>
      <xdr:spPr>
        <a:xfrm>
          <a:off x="249011" y="569892"/>
          <a:ext cx="1495425" cy="369001"/>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1) </a:t>
          </a:r>
          <a:r>
            <a:rPr lang="en-US" sz="1100" b="1" baseline="0"/>
            <a:t>Scope</a:t>
          </a:r>
          <a:endParaRPr lang="en-US" sz="1100" b="1"/>
        </a:p>
      </xdr:txBody>
    </xdr:sp>
    <xdr:clientData/>
  </xdr:twoCellAnchor>
  <xdr:twoCellAnchor>
    <xdr:from>
      <xdr:col>0</xdr:col>
      <xdr:colOff>235404</xdr:colOff>
      <xdr:row>3</xdr:row>
      <xdr:rowOff>54429</xdr:rowOff>
    </xdr:from>
    <xdr:to>
      <xdr:col>0</xdr:col>
      <xdr:colOff>1730829</xdr:colOff>
      <xdr:row>4</xdr:row>
      <xdr:rowOff>11009</xdr:rowOff>
    </xdr:to>
    <xdr:sp macro="" textlink="">
      <xdr:nvSpPr>
        <xdr:cNvPr id="18" name="TextBox 17">
          <a:hlinkClick xmlns:r="http://schemas.openxmlformats.org/officeDocument/2006/relationships" r:id="rId5"/>
          <a:extLst>
            <a:ext uri="{FF2B5EF4-FFF2-40B4-BE49-F238E27FC236}">
              <a16:creationId xmlns:a16="http://schemas.microsoft.com/office/drawing/2014/main" id="{7A8C6FAB-84EA-4FEE-9360-0B7D78F51B72}"/>
            </a:ext>
          </a:extLst>
        </xdr:cNvPr>
        <xdr:cNvSpPr txBox="1"/>
      </xdr:nvSpPr>
      <xdr:spPr>
        <a:xfrm>
          <a:off x="235404" y="1115786"/>
          <a:ext cx="1495425" cy="392009"/>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2) Team</a:t>
          </a:r>
        </a:p>
      </xdr:txBody>
    </xdr:sp>
    <xdr:clientData/>
  </xdr:twoCellAnchor>
  <xdr:twoCellAnchor>
    <xdr:from>
      <xdr:col>0</xdr:col>
      <xdr:colOff>208189</xdr:colOff>
      <xdr:row>11</xdr:row>
      <xdr:rowOff>266084</xdr:rowOff>
    </xdr:from>
    <xdr:to>
      <xdr:col>0</xdr:col>
      <xdr:colOff>1703614</xdr:colOff>
      <xdr:row>13</xdr:row>
      <xdr:rowOff>75584</xdr:rowOff>
    </xdr:to>
    <xdr:sp macro="" textlink="">
      <xdr:nvSpPr>
        <xdr:cNvPr id="19" name="TextBox 18">
          <a:hlinkClick xmlns:r="http://schemas.openxmlformats.org/officeDocument/2006/relationships" r:id="rId6"/>
          <a:extLst>
            <a:ext uri="{FF2B5EF4-FFF2-40B4-BE49-F238E27FC236}">
              <a16:creationId xmlns:a16="http://schemas.microsoft.com/office/drawing/2014/main" id="{0559DCA2-280C-4539-95AF-02A3DBE3D0AF}"/>
            </a:ext>
          </a:extLst>
        </xdr:cNvPr>
        <xdr:cNvSpPr txBox="1"/>
      </xdr:nvSpPr>
      <xdr:spPr>
        <a:xfrm>
          <a:off x="208189" y="3218834"/>
          <a:ext cx="1495425" cy="381000"/>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6) Documentation</a:t>
          </a:r>
        </a:p>
      </xdr:txBody>
    </xdr:sp>
    <xdr:clientData/>
  </xdr:twoCellAnchor>
  <xdr:twoCellAnchor>
    <xdr:from>
      <xdr:col>0</xdr:col>
      <xdr:colOff>194582</xdr:colOff>
      <xdr:row>9</xdr:row>
      <xdr:rowOff>159944</xdr:rowOff>
    </xdr:from>
    <xdr:to>
      <xdr:col>0</xdr:col>
      <xdr:colOff>1699531</xdr:colOff>
      <xdr:row>11</xdr:row>
      <xdr:rowOff>136070</xdr:rowOff>
    </xdr:to>
    <xdr:sp macro="" textlink="">
      <xdr:nvSpPr>
        <xdr:cNvPr id="20" name="TextBox 19">
          <a:hlinkClick xmlns:r="http://schemas.openxmlformats.org/officeDocument/2006/relationships" r:id="rId7"/>
          <a:extLst>
            <a:ext uri="{FF2B5EF4-FFF2-40B4-BE49-F238E27FC236}">
              <a16:creationId xmlns:a16="http://schemas.microsoft.com/office/drawing/2014/main" id="{FEAD4801-61CA-4A4C-B154-2EC2FF11FC7E}"/>
            </a:ext>
          </a:extLst>
        </xdr:cNvPr>
        <xdr:cNvSpPr txBox="1"/>
      </xdr:nvSpPr>
      <xdr:spPr>
        <a:xfrm>
          <a:off x="194582" y="2731694"/>
          <a:ext cx="1504949" cy="357126"/>
        </a:xfrm>
        <a:prstGeom prst="rect">
          <a:avLst/>
        </a:prstGeom>
        <a:gradFill>
          <a:gsLst>
            <a:gs pos="0">
              <a:srgbClr val="C00000"/>
            </a:gs>
            <a:gs pos="64000">
              <a:srgbClr val="FFFF00"/>
            </a:gs>
            <a:gs pos="100000">
              <a:srgbClr val="00B050"/>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5) FRC</a:t>
          </a:r>
          <a:r>
            <a:rPr lang="en-US" sz="1100" b="1" baseline="0"/>
            <a:t> Score</a:t>
          </a:r>
          <a:endParaRPr lang="en-US" sz="11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209551</xdr:colOff>
      <xdr:row>5</xdr:row>
      <xdr:rowOff>47625</xdr:rowOff>
    </xdr:from>
    <xdr:to>
      <xdr:col>11</xdr:col>
      <xdr:colOff>1000125</xdr:colOff>
      <xdr:row>6</xdr:row>
      <xdr:rowOff>234043</xdr:rowOff>
    </xdr:to>
    <xdr:sp macro="" textlink="">
      <xdr:nvSpPr>
        <xdr:cNvPr id="10" name="Rectangle 9">
          <a:extLst>
            <a:ext uri="{FF2B5EF4-FFF2-40B4-BE49-F238E27FC236}">
              <a16:creationId xmlns:a16="http://schemas.microsoft.com/office/drawing/2014/main" id="{00000000-0008-0000-0400-00000A000000}"/>
            </a:ext>
          </a:extLst>
        </xdr:cNvPr>
        <xdr:cNvSpPr/>
      </xdr:nvSpPr>
      <xdr:spPr>
        <a:xfrm>
          <a:off x="15000515" y="1013732"/>
          <a:ext cx="2559503"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Answer</a:t>
          </a:r>
          <a:r>
            <a:rPr lang="en-US" sz="1400" baseline="0"/>
            <a:t> Questions</a:t>
          </a:r>
          <a:endParaRPr lang="en-US" sz="1400"/>
        </a:p>
      </xdr:txBody>
    </xdr:sp>
    <xdr:clientData/>
  </xdr:twoCellAnchor>
  <xdr:twoCellAnchor>
    <xdr:from>
      <xdr:col>8</xdr:col>
      <xdr:colOff>1714500</xdr:colOff>
      <xdr:row>6</xdr:row>
      <xdr:rowOff>38781</xdr:rowOff>
    </xdr:from>
    <xdr:to>
      <xdr:col>10</xdr:col>
      <xdr:colOff>209551</xdr:colOff>
      <xdr:row>7</xdr:row>
      <xdr:rowOff>176893</xdr:rowOff>
    </xdr:to>
    <xdr:cxnSp macro="">
      <xdr:nvCxnSpPr>
        <xdr:cNvPr id="11" name="Straight Arrow Connector 10">
          <a:extLst>
            <a:ext uri="{FF2B5EF4-FFF2-40B4-BE49-F238E27FC236}">
              <a16:creationId xmlns:a16="http://schemas.microsoft.com/office/drawing/2014/main" id="{00000000-0008-0000-0400-00000B000000}"/>
            </a:ext>
          </a:extLst>
        </xdr:cNvPr>
        <xdr:cNvCxnSpPr>
          <a:stCxn id="10" idx="1"/>
        </xdr:cNvCxnSpPr>
      </xdr:nvCxnSpPr>
      <xdr:spPr>
        <a:xfrm flipH="1">
          <a:off x="12015107" y="1208995"/>
          <a:ext cx="2985408" cy="5055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13026</xdr:colOff>
      <xdr:row>2</xdr:row>
      <xdr:rowOff>0</xdr:rowOff>
    </xdr:from>
    <xdr:to>
      <xdr:col>0</xdr:col>
      <xdr:colOff>1491923</xdr:colOff>
      <xdr:row>3</xdr:row>
      <xdr:rowOff>56029</xdr:rowOff>
    </xdr:to>
    <xdr:sp macro="" textlink="">
      <xdr:nvSpPr>
        <xdr:cNvPr id="15" name="Rounded Rectangle 14">
          <a:hlinkClick xmlns:r="http://schemas.openxmlformats.org/officeDocument/2006/relationships" r:id="rId1"/>
          <a:extLst>
            <a:ext uri="{FF2B5EF4-FFF2-40B4-BE49-F238E27FC236}">
              <a16:creationId xmlns:a16="http://schemas.microsoft.com/office/drawing/2014/main" id="{00000000-0008-0000-0400-00000F000000}"/>
            </a:ext>
          </a:extLst>
        </xdr:cNvPr>
        <xdr:cNvSpPr/>
      </xdr:nvSpPr>
      <xdr:spPr>
        <a:xfrm>
          <a:off x="13026" y="381000"/>
          <a:ext cx="1478897" cy="392205"/>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xdr:from>
      <xdr:col>0</xdr:col>
      <xdr:colOff>4762</xdr:colOff>
      <xdr:row>7</xdr:row>
      <xdr:rowOff>338749</xdr:rowOff>
    </xdr:from>
    <xdr:to>
      <xdr:col>0</xdr:col>
      <xdr:colOff>1500187</xdr:colOff>
      <xdr:row>8</xdr:row>
      <xdr:rowOff>282720</xdr:rowOff>
    </xdr:to>
    <xdr:sp macro="" textlink="">
      <xdr:nvSpPr>
        <xdr:cNvPr id="16" name="TextBox 15">
          <a:hlinkClick xmlns:r="http://schemas.openxmlformats.org/officeDocument/2006/relationships" r:id="rId2"/>
          <a:extLst>
            <a:ext uri="{FF2B5EF4-FFF2-40B4-BE49-F238E27FC236}">
              <a16:creationId xmlns:a16="http://schemas.microsoft.com/office/drawing/2014/main" id="{00000000-0008-0000-0400-000010000000}"/>
            </a:ext>
          </a:extLst>
        </xdr:cNvPr>
        <xdr:cNvSpPr txBox="1"/>
      </xdr:nvSpPr>
      <xdr:spPr>
        <a:xfrm>
          <a:off x="4762" y="1997220"/>
          <a:ext cx="1495425" cy="381000"/>
        </a:xfrm>
        <a:prstGeom prst="rect">
          <a:avLst/>
        </a:prstGeom>
        <a:gradFill>
          <a:gsLst>
            <a:gs pos="0">
              <a:srgbClr val="FFC000"/>
            </a:gs>
            <a:gs pos="53000">
              <a:srgbClr val="FFFF0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3)</a:t>
          </a:r>
          <a:r>
            <a:rPr lang="en-US" sz="1100" b="1" baseline="0"/>
            <a:t> Initial Screening</a:t>
          </a:r>
          <a:endParaRPr lang="en-US" sz="1100" b="1"/>
        </a:p>
      </xdr:txBody>
    </xdr:sp>
    <xdr:clientData/>
  </xdr:twoCellAnchor>
  <xdr:twoCellAnchor>
    <xdr:from>
      <xdr:col>0</xdr:col>
      <xdr:colOff>4762</xdr:colOff>
      <xdr:row>8</xdr:row>
      <xdr:rowOff>438304</xdr:rowOff>
    </xdr:from>
    <xdr:to>
      <xdr:col>0</xdr:col>
      <xdr:colOff>1500187</xdr:colOff>
      <xdr:row>9</xdr:row>
      <xdr:rowOff>332306</xdr:rowOff>
    </xdr:to>
    <xdr:sp macro="" textlink="">
      <xdr:nvSpPr>
        <xdr:cNvPr id="17" name="TextBox 16">
          <a:hlinkClick xmlns:r="http://schemas.openxmlformats.org/officeDocument/2006/relationships" r:id="rId3"/>
          <a:extLst>
            <a:ext uri="{FF2B5EF4-FFF2-40B4-BE49-F238E27FC236}">
              <a16:creationId xmlns:a16="http://schemas.microsoft.com/office/drawing/2014/main" id="{00000000-0008-0000-0400-000011000000}"/>
            </a:ext>
          </a:extLst>
        </xdr:cNvPr>
        <xdr:cNvSpPr txBox="1"/>
      </xdr:nvSpPr>
      <xdr:spPr>
        <a:xfrm>
          <a:off x="4762" y="2533804"/>
          <a:ext cx="1495425" cy="387061"/>
        </a:xfrm>
        <a:prstGeom prst="rect">
          <a:avLst/>
        </a:prstGeom>
        <a:gradFill>
          <a:gsLst>
            <a:gs pos="0">
              <a:srgbClr val="00B0F0"/>
            </a:gs>
            <a:gs pos="40000">
              <a:srgbClr val="00B050"/>
            </a:gs>
            <a:gs pos="78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t>4) Process &amp; JTE</a:t>
          </a:r>
          <a:endParaRPr lang="en-US" sz="1100" b="1"/>
        </a:p>
      </xdr:txBody>
    </xdr:sp>
    <xdr:clientData/>
  </xdr:twoCellAnchor>
  <xdr:twoCellAnchor>
    <xdr:from>
      <xdr:col>0</xdr:col>
      <xdr:colOff>4762</xdr:colOff>
      <xdr:row>4</xdr:row>
      <xdr:rowOff>21113</xdr:rowOff>
    </xdr:from>
    <xdr:to>
      <xdr:col>0</xdr:col>
      <xdr:colOff>1500187</xdr:colOff>
      <xdr:row>6</xdr:row>
      <xdr:rowOff>5170</xdr:rowOff>
    </xdr:to>
    <xdr:sp macro="" textlink="">
      <xdr:nvSpPr>
        <xdr:cNvPr id="18" name="TextBox 17">
          <a:hlinkClick xmlns:r="http://schemas.openxmlformats.org/officeDocument/2006/relationships" r:id="rId4"/>
          <a:extLst>
            <a:ext uri="{FF2B5EF4-FFF2-40B4-BE49-F238E27FC236}">
              <a16:creationId xmlns:a16="http://schemas.microsoft.com/office/drawing/2014/main" id="{00000000-0008-0000-0400-000012000000}"/>
            </a:ext>
          </a:extLst>
        </xdr:cNvPr>
        <xdr:cNvSpPr txBox="1"/>
      </xdr:nvSpPr>
      <xdr:spPr>
        <a:xfrm>
          <a:off x="4762" y="928789"/>
          <a:ext cx="1495425" cy="376263"/>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1) </a:t>
          </a:r>
          <a:r>
            <a:rPr lang="en-US" sz="1100" b="1" baseline="0"/>
            <a:t>Scope</a:t>
          </a:r>
          <a:endParaRPr lang="en-US" sz="1100" b="1"/>
        </a:p>
      </xdr:txBody>
    </xdr:sp>
    <xdr:clientData/>
  </xdr:twoCellAnchor>
  <xdr:twoCellAnchor>
    <xdr:from>
      <xdr:col>0</xdr:col>
      <xdr:colOff>4762</xdr:colOff>
      <xdr:row>6</xdr:row>
      <xdr:rowOff>160754</xdr:rowOff>
    </xdr:from>
    <xdr:to>
      <xdr:col>0</xdr:col>
      <xdr:colOff>1500187</xdr:colOff>
      <xdr:row>7</xdr:row>
      <xdr:rowOff>183165</xdr:rowOff>
    </xdr:to>
    <xdr:sp macro="" textlink="">
      <xdr:nvSpPr>
        <xdr:cNvPr id="19" name="TextBox 18">
          <a:hlinkClick xmlns:r="http://schemas.openxmlformats.org/officeDocument/2006/relationships" r:id="rId5"/>
          <a:extLst>
            <a:ext uri="{FF2B5EF4-FFF2-40B4-BE49-F238E27FC236}">
              <a16:creationId xmlns:a16="http://schemas.microsoft.com/office/drawing/2014/main" id="{00000000-0008-0000-0400-000013000000}"/>
            </a:ext>
          </a:extLst>
        </xdr:cNvPr>
        <xdr:cNvSpPr txBox="1"/>
      </xdr:nvSpPr>
      <xdr:spPr>
        <a:xfrm>
          <a:off x="4762" y="1460636"/>
          <a:ext cx="1495425" cy="381000"/>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2) </a:t>
          </a:r>
          <a:r>
            <a:rPr lang="en-US" sz="1100" b="1" baseline="0"/>
            <a:t>Team</a:t>
          </a:r>
          <a:endParaRPr lang="en-US" sz="1100" b="1"/>
        </a:p>
      </xdr:txBody>
    </xdr:sp>
    <xdr:clientData/>
  </xdr:twoCellAnchor>
  <xdr:twoCellAnchor>
    <xdr:from>
      <xdr:col>0</xdr:col>
      <xdr:colOff>4762</xdr:colOff>
      <xdr:row>11</xdr:row>
      <xdr:rowOff>313002</xdr:rowOff>
    </xdr:from>
    <xdr:to>
      <xdr:col>0</xdr:col>
      <xdr:colOff>1500187</xdr:colOff>
      <xdr:row>12</xdr:row>
      <xdr:rowOff>88884</xdr:rowOff>
    </xdr:to>
    <xdr:sp macro="" textlink="">
      <xdr:nvSpPr>
        <xdr:cNvPr id="20" name="TextBox 19">
          <a:hlinkClick xmlns:r="http://schemas.openxmlformats.org/officeDocument/2006/relationships" r:id="rId6"/>
          <a:extLst>
            <a:ext uri="{FF2B5EF4-FFF2-40B4-BE49-F238E27FC236}">
              <a16:creationId xmlns:a16="http://schemas.microsoft.com/office/drawing/2014/main" id="{00000000-0008-0000-0400-000014000000}"/>
            </a:ext>
          </a:extLst>
        </xdr:cNvPr>
        <xdr:cNvSpPr txBox="1"/>
      </xdr:nvSpPr>
      <xdr:spPr>
        <a:xfrm>
          <a:off x="4762" y="3562708"/>
          <a:ext cx="1495425" cy="381000"/>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6) Documentation</a:t>
          </a:r>
        </a:p>
      </xdr:txBody>
    </xdr:sp>
    <xdr:clientData/>
  </xdr:twoCellAnchor>
  <xdr:twoCellAnchor>
    <xdr:from>
      <xdr:col>0</xdr:col>
      <xdr:colOff>0</xdr:colOff>
      <xdr:row>10</xdr:row>
      <xdr:rowOff>28449</xdr:rowOff>
    </xdr:from>
    <xdr:to>
      <xdr:col>0</xdr:col>
      <xdr:colOff>1504949</xdr:colOff>
      <xdr:row>11</xdr:row>
      <xdr:rowOff>157419</xdr:rowOff>
    </xdr:to>
    <xdr:sp macro="" textlink="">
      <xdr:nvSpPr>
        <xdr:cNvPr id="21" name="TextBox 20">
          <a:hlinkClick xmlns:r="http://schemas.openxmlformats.org/officeDocument/2006/relationships" r:id="rId7"/>
          <a:extLst>
            <a:ext uri="{FF2B5EF4-FFF2-40B4-BE49-F238E27FC236}">
              <a16:creationId xmlns:a16="http://schemas.microsoft.com/office/drawing/2014/main" id="{00000000-0008-0000-0400-000015000000}"/>
            </a:ext>
          </a:extLst>
        </xdr:cNvPr>
        <xdr:cNvSpPr txBox="1"/>
      </xdr:nvSpPr>
      <xdr:spPr>
        <a:xfrm>
          <a:off x="0" y="3076449"/>
          <a:ext cx="1504949" cy="330676"/>
        </a:xfrm>
        <a:prstGeom prst="rect">
          <a:avLst/>
        </a:prstGeom>
        <a:gradFill>
          <a:gsLst>
            <a:gs pos="0">
              <a:srgbClr val="C00000"/>
            </a:gs>
            <a:gs pos="64000">
              <a:srgbClr val="FFFF00"/>
            </a:gs>
            <a:gs pos="100000">
              <a:srgbClr val="00B050"/>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5) FRC</a:t>
          </a:r>
          <a:r>
            <a:rPr lang="en-US" sz="1100" b="1" baseline="0"/>
            <a:t> Score</a:t>
          </a:r>
          <a:endParaRPr lang="en-US" sz="1100" b="1"/>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57570</xdr:colOff>
      <xdr:row>16</xdr:row>
      <xdr:rowOff>66417</xdr:rowOff>
    </xdr:from>
    <xdr:to>
      <xdr:col>14</xdr:col>
      <xdr:colOff>857252</xdr:colOff>
      <xdr:row>34</xdr:row>
      <xdr:rowOff>13607</xdr:rowOff>
    </xdr:to>
    <xdr:pic>
      <xdr:nvPicPr>
        <xdr:cNvPr id="17" name="Picture 16">
          <a:extLst>
            <a:ext uri="{FF2B5EF4-FFF2-40B4-BE49-F238E27FC236}">
              <a16:creationId xmlns:a16="http://schemas.microsoft.com/office/drawing/2014/main" id="{DA82BB4D-16A5-45D0-9C23-3F6FE9F71FE6}"/>
            </a:ext>
          </a:extLst>
        </xdr:cNvPr>
        <xdr:cNvPicPr>
          <a:picLocks noChangeAspect="1"/>
        </xdr:cNvPicPr>
      </xdr:nvPicPr>
      <xdr:blipFill>
        <a:blip xmlns:r="http://schemas.openxmlformats.org/officeDocument/2006/relationships" r:embed="rId1"/>
        <a:stretch>
          <a:fillRect/>
        </a:stretch>
      </xdr:blipFill>
      <xdr:spPr>
        <a:xfrm>
          <a:off x="13134034" y="4611203"/>
          <a:ext cx="6133682" cy="3444225"/>
        </a:xfrm>
        <a:prstGeom prst="rect">
          <a:avLst/>
        </a:prstGeom>
        <a:ln>
          <a:solidFill>
            <a:schemeClr val="accent1"/>
          </a:solidFill>
        </a:ln>
      </xdr:spPr>
    </xdr:pic>
    <xdr:clientData/>
  </xdr:twoCellAnchor>
  <xdr:twoCellAnchor>
    <xdr:from>
      <xdr:col>1</xdr:col>
      <xdr:colOff>34178</xdr:colOff>
      <xdr:row>6</xdr:row>
      <xdr:rowOff>0</xdr:rowOff>
    </xdr:from>
    <xdr:to>
      <xdr:col>1</xdr:col>
      <xdr:colOff>1301003</xdr:colOff>
      <xdr:row>7</xdr:row>
      <xdr:rowOff>480733</xdr:rowOff>
    </xdr:to>
    <xdr:sp macro="" textlink="">
      <xdr:nvSpPr>
        <xdr:cNvPr id="4" name="Rectangle 3">
          <a:extLst>
            <a:ext uri="{FF2B5EF4-FFF2-40B4-BE49-F238E27FC236}">
              <a16:creationId xmlns:a16="http://schemas.microsoft.com/office/drawing/2014/main" id="{00000000-0008-0000-0500-000004000000}"/>
            </a:ext>
          </a:extLst>
        </xdr:cNvPr>
        <xdr:cNvSpPr/>
      </xdr:nvSpPr>
      <xdr:spPr>
        <a:xfrm>
          <a:off x="34178" y="1299882"/>
          <a:ext cx="1266825" cy="6712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Complete FRC Score</a:t>
          </a:r>
        </a:p>
      </xdr:txBody>
    </xdr:sp>
    <xdr:clientData/>
  </xdr:twoCellAnchor>
  <xdr:twoCellAnchor>
    <xdr:from>
      <xdr:col>1</xdr:col>
      <xdr:colOff>667591</xdr:colOff>
      <xdr:row>7</xdr:row>
      <xdr:rowOff>480733</xdr:rowOff>
    </xdr:from>
    <xdr:to>
      <xdr:col>1</xdr:col>
      <xdr:colOff>1305077</xdr:colOff>
      <xdr:row>8</xdr:row>
      <xdr:rowOff>271182</xdr:rowOff>
    </xdr:to>
    <xdr:cxnSp macro="">
      <xdr:nvCxnSpPr>
        <xdr:cNvPr id="5" name="Straight Arrow Connector 4">
          <a:extLst>
            <a:ext uri="{FF2B5EF4-FFF2-40B4-BE49-F238E27FC236}">
              <a16:creationId xmlns:a16="http://schemas.microsoft.com/office/drawing/2014/main" id="{00000000-0008-0000-0500-000005000000}"/>
            </a:ext>
          </a:extLst>
        </xdr:cNvPr>
        <xdr:cNvCxnSpPr>
          <a:stCxn id="4" idx="2"/>
        </xdr:cNvCxnSpPr>
      </xdr:nvCxnSpPr>
      <xdr:spPr>
        <a:xfrm>
          <a:off x="667591" y="1971115"/>
          <a:ext cx="637486" cy="3171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594182</xdr:colOff>
      <xdr:row>17</xdr:row>
      <xdr:rowOff>119290</xdr:rowOff>
    </xdr:from>
    <xdr:to>
      <xdr:col>4</xdr:col>
      <xdr:colOff>285751</xdr:colOff>
      <xdr:row>30</xdr:row>
      <xdr:rowOff>90715</xdr:rowOff>
    </xdr:to>
    <xdr:sp macro="" textlink="">
      <xdr:nvSpPr>
        <xdr:cNvPr id="6" name="Content Placeholder 2">
          <a:extLst>
            <a:ext uri="{FF2B5EF4-FFF2-40B4-BE49-F238E27FC236}">
              <a16:creationId xmlns:a16="http://schemas.microsoft.com/office/drawing/2014/main" id="{00000000-0008-0000-0500-000006000000}"/>
            </a:ext>
          </a:extLst>
        </xdr:cNvPr>
        <xdr:cNvSpPr>
          <a:spLocks noGrp="1"/>
        </xdr:cNvSpPr>
      </xdr:nvSpPr>
      <xdr:spPr bwMode="auto">
        <a:xfrm>
          <a:off x="3941539" y="4514397"/>
          <a:ext cx="3134176" cy="2461532"/>
        </a:xfrm>
        <a:prstGeom prst="rect">
          <a:avLst/>
        </a:prstGeom>
        <a:gradFill rotWithShape="0">
          <a:gsLst>
            <a:gs pos="0">
              <a:srgbClr val="FFF200"/>
            </a:gs>
            <a:gs pos="45000">
              <a:srgbClr val="FF7A00"/>
            </a:gs>
            <a:gs pos="70000">
              <a:srgbClr val="FF0300"/>
            </a:gs>
            <a:gs pos="100000">
              <a:srgbClr val="4D0808"/>
            </a:gs>
          </a:gsLst>
          <a:lin ang="5400000"/>
        </a:gradFill>
        <a:ln w="9525">
          <a:solidFill>
            <a:srgbClr val="4F81BD"/>
          </a:solidFill>
          <a:miter lim="800000"/>
          <a:headEnd/>
          <a:tailEnd/>
        </a:ln>
      </xdr:spPr>
      <xdr:txBody>
        <a:bodyPr vertOverflow="clip" wrap="square" lIns="91440" tIns="45720" rIns="91440" bIns="45720" anchor="t" upright="1"/>
        <a:lstStyle/>
        <a:p>
          <a:pPr algn="l" rtl="0">
            <a:lnSpc>
              <a:spcPct val="150000"/>
            </a:lnSpc>
            <a:defRPr sz="1000"/>
          </a:pPr>
          <a:r>
            <a:rPr lang="en-US" sz="1200" b="0" i="0" u="none" strike="noStrike" baseline="0">
              <a:solidFill>
                <a:srgbClr val="000000"/>
              </a:solidFill>
              <a:latin typeface="Times New Roman"/>
              <a:cs typeface="Times New Roman"/>
            </a:rPr>
            <a:t>PR - Prior Releases Factor                           </a:t>
          </a:r>
        </a:p>
        <a:p>
          <a:pPr algn="l" rtl="0">
            <a:lnSpc>
              <a:spcPct val="150000"/>
            </a:lnSpc>
            <a:defRPr sz="1000"/>
          </a:pPr>
          <a:r>
            <a:rPr lang="en-US" sz="1200" b="0" i="0" u="none" strike="noStrike" baseline="0">
              <a:solidFill>
                <a:srgbClr val="000000"/>
              </a:solidFill>
              <a:latin typeface="Times New Roman"/>
              <a:cs typeface="Times New Roman"/>
            </a:rPr>
            <a:t>1- no release in the last 5 years and no changes</a:t>
          </a:r>
        </a:p>
        <a:p>
          <a:pPr algn="l" rtl="0">
            <a:lnSpc>
              <a:spcPct val="150000"/>
            </a:lnSpc>
            <a:defRPr sz="1000"/>
          </a:pPr>
          <a:r>
            <a:rPr lang="en-US" sz="1200" b="0" i="0" u="none" strike="noStrike" baseline="0">
              <a:solidFill>
                <a:srgbClr val="000000"/>
              </a:solidFill>
              <a:latin typeface="Times New Roman"/>
              <a:cs typeface="Times New Roman"/>
            </a:rPr>
            <a:t>3 - release within 1-3 years and no changes</a:t>
          </a:r>
        </a:p>
        <a:p>
          <a:pPr algn="l" rtl="0">
            <a:lnSpc>
              <a:spcPct val="150000"/>
            </a:lnSpc>
            <a:defRPr sz="1000"/>
          </a:pPr>
          <a:r>
            <a:rPr lang="en-US" sz="1200" b="0" i="0" u="none" strike="noStrike" baseline="0">
              <a:solidFill>
                <a:srgbClr val="000000"/>
              </a:solidFill>
              <a:latin typeface="Times New Roman"/>
              <a:cs typeface="Times New Roman"/>
            </a:rPr>
            <a:t>5* - release within the last 12 months and no changes in conditions</a:t>
          </a:r>
        </a:p>
      </xdr:txBody>
    </xdr:sp>
    <xdr:clientData/>
  </xdr:twoCellAnchor>
  <xdr:twoCellAnchor>
    <xdr:from>
      <xdr:col>4</xdr:col>
      <xdr:colOff>423182</xdr:colOff>
      <xdr:row>17</xdr:row>
      <xdr:rowOff>146534</xdr:rowOff>
    </xdr:from>
    <xdr:to>
      <xdr:col>5</xdr:col>
      <xdr:colOff>591910</xdr:colOff>
      <xdr:row>25</xdr:row>
      <xdr:rowOff>54429</xdr:rowOff>
    </xdr:to>
    <xdr:sp macro="" textlink="">
      <xdr:nvSpPr>
        <xdr:cNvPr id="7" name="Content Placeholder 2">
          <a:extLst>
            <a:ext uri="{FF2B5EF4-FFF2-40B4-BE49-F238E27FC236}">
              <a16:creationId xmlns:a16="http://schemas.microsoft.com/office/drawing/2014/main" id="{00000000-0008-0000-0500-000007000000}"/>
            </a:ext>
          </a:extLst>
        </xdr:cNvPr>
        <xdr:cNvSpPr txBox="1">
          <a:spLocks/>
        </xdr:cNvSpPr>
      </xdr:nvSpPr>
      <xdr:spPr>
        <a:xfrm>
          <a:off x="6247039" y="4909034"/>
          <a:ext cx="1461407" cy="1431895"/>
        </a:xfrm>
        <a:prstGeom prst="rect">
          <a:avLst/>
        </a:prstGeom>
        <a:gradFill>
          <a:gsLst>
            <a:gs pos="0">
              <a:srgbClr val="E6DCAC"/>
            </a:gs>
            <a:gs pos="12000">
              <a:srgbClr val="E6D78A"/>
            </a:gs>
            <a:gs pos="30000">
              <a:srgbClr val="C7AC4C"/>
            </a:gs>
            <a:gs pos="45000">
              <a:srgbClr val="E6D78A"/>
            </a:gs>
            <a:gs pos="77000">
              <a:srgbClr val="C7AC4C"/>
            </a:gs>
            <a:gs pos="100000">
              <a:srgbClr val="E6DCAC"/>
            </a:gs>
          </a:gsLst>
          <a:lin ang="5400000" scaled="0"/>
        </a:gradFill>
        <a:ln>
          <a:solidFill>
            <a:schemeClr val="accent1"/>
          </a:solidFill>
        </a:ln>
      </xdr:spPr>
      <xdr:txBody>
        <a:bodyPr vert="horz" wrap="square" lIns="91440" tIns="45720" rIns="91440" bIns="45720" rtlCol="0">
          <a:noAutofit/>
        </a:bodyPr>
        <a:lstStyle/>
        <a:p>
          <a:r>
            <a:rPr lang="en-US" sz="1200" b="0" i="0">
              <a:effectLst/>
              <a:latin typeface="Times New Roman" panose="02020603050405020304" pitchFamily="18" charset="0"/>
              <a:ea typeface="+mn-ea"/>
              <a:cs typeface="Times New Roman" panose="02020603050405020304" pitchFamily="18" charset="0"/>
            </a:rPr>
            <a:t>Fire Hazard (FH)</a:t>
          </a:r>
        </a:p>
        <a:p>
          <a:endParaRPr lang="en-US" sz="1200" b="0" i="0">
            <a:effectLst/>
            <a:latin typeface="Times New Roman" panose="02020603050405020304" pitchFamily="18" charset="0"/>
            <a:ea typeface="+mn-ea"/>
            <a:cs typeface="Times New Roman" panose="02020603050405020304" pitchFamily="18" charset="0"/>
          </a:endParaRPr>
        </a:p>
        <a:p>
          <a:r>
            <a:rPr lang="en-US" sz="1200" b="0" i="0">
              <a:effectLst/>
              <a:latin typeface="Times New Roman" panose="02020603050405020304" pitchFamily="18" charset="0"/>
              <a:ea typeface="+mn-ea"/>
              <a:cs typeface="Times New Roman" panose="02020603050405020304" pitchFamily="18" charset="0"/>
            </a:rPr>
            <a:t>1: NFPA 1</a:t>
          </a:r>
        </a:p>
        <a:p>
          <a:endParaRPr lang="en-US" sz="1200" b="0" i="0">
            <a:effectLst/>
            <a:latin typeface="Times New Roman" panose="02020603050405020304" pitchFamily="18" charset="0"/>
            <a:ea typeface="+mn-ea"/>
            <a:cs typeface="Times New Roman" panose="02020603050405020304" pitchFamily="18" charset="0"/>
          </a:endParaRPr>
        </a:p>
        <a:p>
          <a:r>
            <a:rPr lang="en-US" sz="1200" b="0" i="0">
              <a:effectLst/>
              <a:latin typeface="Times New Roman" panose="02020603050405020304" pitchFamily="18" charset="0"/>
              <a:ea typeface="+mn-ea"/>
              <a:cs typeface="Times New Roman" panose="02020603050405020304" pitchFamily="18" charset="0"/>
            </a:rPr>
            <a:t>3: NFPA 2</a:t>
          </a:r>
        </a:p>
        <a:p>
          <a:endParaRPr lang="en-US" sz="1200" b="0" i="0">
            <a:effectLst/>
            <a:latin typeface="Times New Roman" panose="02020603050405020304" pitchFamily="18" charset="0"/>
            <a:ea typeface="+mn-ea"/>
            <a:cs typeface="Times New Roman" panose="02020603050405020304" pitchFamily="18" charset="0"/>
          </a:endParaRPr>
        </a:p>
        <a:p>
          <a:r>
            <a:rPr lang="en-US" sz="1200" b="0" i="0">
              <a:effectLst/>
              <a:latin typeface="Times New Roman" panose="02020603050405020304" pitchFamily="18" charset="0"/>
              <a:ea typeface="+mn-ea"/>
              <a:cs typeface="Times New Roman" panose="02020603050405020304" pitchFamily="18" charset="0"/>
            </a:rPr>
            <a:t>5: NFPA 3&amp;4</a:t>
          </a:r>
        </a:p>
      </xdr:txBody>
    </xdr:sp>
    <xdr:clientData/>
  </xdr:twoCellAnchor>
  <xdr:twoCellAnchor>
    <xdr:from>
      <xdr:col>5</xdr:col>
      <xdr:colOff>690487</xdr:colOff>
      <xdr:row>17</xdr:row>
      <xdr:rowOff>182639</xdr:rowOff>
    </xdr:from>
    <xdr:to>
      <xdr:col>7</xdr:col>
      <xdr:colOff>394606</xdr:colOff>
      <xdr:row>27</xdr:row>
      <xdr:rowOff>54428</xdr:rowOff>
    </xdr:to>
    <xdr:sp macro="" textlink="">
      <xdr:nvSpPr>
        <xdr:cNvPr id="8" name="Content Placeholder 2">
          <a:extLst>
            <a:ext uri="{FF2B5EF4-FFF2-40B4-BE49-F238E27FC236}">
              <a16:creationId xmlns:a16="http://schemas.microsoft.com/office/drawing/2014/main" id="{00000000-0008-0000-0500-000008000000}"/>
            </a:ext>
          </a:extLst>
        </xdr:cNvPr>
        <xdr:cNvSpPr txBox="1">
          <a:spLocks/>
        </xdr:cNvSpPr>
      </xdr:nvSpPr>
      <xdr:spPr>
        <a:xfrm>
          <a:off x="7807023" y="4945139"/>
          <a:ext cx="1758797" cy="1776789"/>
        </a:xfrm>
        <a:prstGeom prst="rect">
          <a:avLst/>
        </a:prstGeom>
        <a:gradFill>
          <a:gsLst>
            <a:gs pos="0">
              <a:srgbClr val="E6DCAC"/>
            </a:gs>
            <a:gs pos="12000">
              <a:srgbClr val="E6D78A"/>
            </a:gs>
            <a:gs pos="30000">
              <a:srgbClr val="C7AC4C"/>
            </a:gs>
            <a:gs pos="45000">
              <a:srgbClr val="E6D78A"/>
            </a:gs>
            <a:gs pos="77000">
              <a:srgbClr val="C7AC4C"/>
            </a:gs>
            <a:gs pos="100000">
              <a:srgbClr val="E6DCAC"/>
            </a:gs>
          </a:gsLst>
          <a:lin ang="5400000" scaled="0"/>
        </a:gradFill>
        <a:ln>
          <a:solidFill>
            <a:schemeClr val="accent1"/>
          </a:solidFill>
        </a:ln>
      </xdr:spPr>
      <xdr:txBody>
        <a:bodyPr vert="horz" wrap="square" lIns="91440" tIns="45720" rIns="91440" bIns="45720" rtlCol="0">
          <a:noAutofit/>
        </a:bodyPr>
        <a:lstStyle/>
        <a:p>
          <a:pPr marL="0" marR="0">
            <a:lnSpc>
              <a:spcPct val="150000"/>
            </a:lnSpc>
            <a:spcBef>
              <a:spcPts val="0"/>
            </a:spcBef>
            <a:spcAft>
              <a:spcPts val="0"/>
            </a:spcAft>
          </a:pPr>
          <a:r>
            <a:rPr lang="en-US" sz="1150" kern="1200">
              <a:solidFill>
                <a:srgbClr val="000000"/>
              </a:solidFill>
              <a:effectLst/>
              <a:latin typeface="Times New Roman"/>
              <a:ea typeface="Times New Roman"/>
            </a:rPr>
            <a:t>HoRT:</a:t>
          </a:r>
          <a:endParaRPr lang="en-US" sz="1150">
            <a:effectLst/>
            <a:latin typeface="Times New Roman"/>
            <a:ea typeface="Times New Roman"/>
          </a:endParaRPr>
        </a:p>
        <a:p>
          <a:pPr marL="0" marR="0">
            <a:lnSpc>
              <a:spcPct val="150000"/>
            </a:lnSpc>
            <a:spcBef>
              <a:spcPts val="0"/>
            </a:spcBef>
            <a:spcAft>
              <a:spcPts val="0"/>
            </a:spcAft>
          </a:pPr>
          <a:r>
            <a:rPr lang="en-US" sz="1150" kern="1200">
              <a:solidFill>
                <a:srgbClr val="000000"/>
              </a:solidFill>
              <a:effectLst/>
              <a:latin typeface="Times New Roman"/>
              <a:ea typeface="Times New Roman"/>
            </a:rPr>
            <a:t>1- (High Level of Control)</a:t>
          </a:r>
          <a:endParaRPr lang="en-US" sz="1150">
            <a:effectLst/>
            <a:latin typeface="Times New Roman"/>
            <a:ea typeface="Times New Roman"/>
          </a:endParaRPr>
        </a:p>
        <a:p>
          <a:pPr marL="0" marR="0">
            <a:lnSpc>
              <a:spcPct val="150000"/>
            </a:lnSpc>
            <a:spcBef>
              <a:spcPts val="0"/>
            </a:spcBef>
            <a:spcAft>
              <a:spcPts val="0"/>
            </a:spcAft>
          </a:pPr>
          <a:r>
            <a:rPr lang="en-US" sz="1150" kern="1200">
              <a:solidFill>
                <a:srgbClr val="000000"/>
              </a:solidFill>
              <a:effectLst/>
              <a:latin typeface="Times New Roman"/>
              <a:ea typeface="Times New Roman"/>
            </a:rPr>
            <a:t>3- (Warning, Admin. PPE)</a:t>
          </a:r>
          <a:endParaRPr lang="en-US" sz="1150">
            <a:effectLst/>
            <a:latin typeface="Times New Roman"/>
            <a:ea typeface="Times New Roman"/>
          </a:endParaRPr>
        </a:p>
        <a:p>
          <a:pPr marL="0" marR="0">
            <a:lnSpc>
              <a:spcPct val="150000"/>
            </a:lnSpc>
            <a:spcBef>
              <a:spcPts val="0"/>
            </a:spcBef>
            <a:spcAft>
              <a:spcPts val="0"/>
            </a:spcAft>
          </a:pPr>
          <a:r>
            <a:rPr lang="en-US" sz="1150" kern="1200">
              <a:solidFill>
                <a:srgbClr val="000000"/>
              </a:solidFill>
              <a:effectLst/>
              <a:latin typeface="Times New Roman"/>
              <a:ea typeface="Times New Roman"/>
            </a:rPr>
            <a:t>5- (No Control</a:t>
          </a:r>
          <a:r>
            <a:rPr lang="en-US" sz="1150" kern="1200" baseline="0">
              <a:solidFill>
                <a:srgbClr val="000000"/>
              </a:solidFill>
              <a:effectLst/>
              <a:latin typeface="Times New Roman"/>
              <a:ea typeface="Times New Roman"/>
            </a:rPr>
            <a:t> Measures</a:t>
          </a:r>
          <a:r>
            <a:rPr lang="en-US" sz="1150" kern="1200">
              <a:solidFill>
                <a:srgbClr val="000000"/>
              </a:solidFill>
              <a:effectLst/>
              <a:latin typeface="Times New Roman"/>
              <a:ea typeface="Times New Roman"/>
            </a:rPr>
            <a:t>)</a:t>
          </a:r>
          <a:endParaRPr lang="en-US" sz="1150">
            <a:effectLst/>
            <a:latin typeface="Times New Roman"/>
            <a:ea typeface="Times New Roman"/>
          </a:endParaRPr>
        </a:p>
      </xdr:txBody>
    </xdr:sp>
    <xdr:clientData/>
  </xdr:twoCellAnchor>
  <xdr:twoCellAnchor>
    <xdr:from>
      <xdr:col>7</xdr:col>
      <xdr:colOff>757767</xdr:colOff>
      <xdr:row>17</xdr:row>
      <xdr:rowOff>180975</xdr:rowOff>
    </xdr:from>
    <xdr:to>
      <xdr:col>8</xdr:col>
      <xdr:colOff>979714</xdr:colOff>
      <xdr:row>25</xdr:row>
      <xdr:rowOff>186690</xdr:rowOff>
    </xdr:to>
    <xdr:sp macro="" textlink="">
      <xdr:nvSpPr>
        <xdr:cNvPr id="9" name="Content Placeholder 2">
          <a:extLst>
            <a:ext uri="{FF2B5EF4-FFF2-40B4-BE49-F238E27FC236}">
              <a16:creationId xmlns:a16="http://schemas.microsoft.com/office/drawing/2014/main" id="{00000000-0008-0000-0500-000009000000}"/>
            </a:ext>
          </a:extLst>
        </xdr:cNvPr>
        <xdr:cNvSpPr txBox="1">
          <a:spLocks/>
        </xdr:cNvSpPr>
      </xdr:nvSpPr>
      <xdr:spPr>
        <a:xfrm>
          <a:off x="11629874" y="4576082"/>
          <a:ext cx="1637090" cy="1529715"/>
        </a:xfrm>
        <a:prstGeom prst="rect">
          <a:avLst/>
        </a:prstGeom>
        <a:gradFill>
          <a:gsLst>
            <a:gs pos="0">
              <a:srgbClr val="E6DCAC"/>
            </a:gs>
            <a:gs pos="12000">
              <a:srgbClr val="E6D78A"/>
            </a:gs>
            <a:gs pos="30000">
              <a:srgbClr val="C7AC4C"/>
            </a:gs>
            <a:gs pos="45000">
              <a:srgbClr val="E6D78A"/>
            </a:gs>
            <a:gs pos="77000">
              <a:srgbClr val="C7AC4C"/>
            </a:gs>
            <a:gs pos="100000">
              <a:srgbClr val="E6DCAC"/>
            </a:gs>
          </a:gsLst>
          <a:lin ang="5400000" scaled="0"/>
        </a:gradFill>
        <a:ln>
          <a:solidFill>
            <a:schemeClr val="accent1"/>
          </a:solidFill>
        </a:ln>
      </xdr:spPr>
      <xdr:txBody>
        <a:bodyPr vert="horz" wrap="square" lIns="91440" tIns="45720" rIns="91440" bIns="45720" rtlCol="0">
          <a:noAutofit/>
        </a:bodyPr>
        <a:lstStyle/>
        <a:p>
          <a:pPr marL="0" marR="0">
            <a:lnSpc>
              <a:spcPct val="150000"/>
            </a:lnSpc>
            <a:spcBef>
              <a:spcPts val="0"/>
            </a:spcBef>
            <a:spcAft>
              <a:spcPts val="0"/>
            </a:spcAft>
          </a:pPr>
          <a:r>
            <a:rPr lang="en-US" sz="1200" kern="1200">
              <a:solidFill>
                <a:srgbClr val="000000"/>
              </a:solidFill>
              <a:effectLst/>
              <a:latin typeface="Times New Roman"/>
              <a:ea typeface="Times New Roman"/>
            </a:rPr>
            <a:t>Likelihood (L):</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1- (Highly</a:t>
          </a:r>
          <a:r>
            <a:rPr lang="en-US" sz="1200" kern="1200" baseline="0">
              <a:solidFill>
                <a:srgbClr val="000000"/>
              </a:solidFill>
              <a:effectLst/>
              <a:latin typeface="Times New Roman"/>
              <a:ea typeface="Times New Roman"/>
            </a:rPr>
            <a:t> unlikely</a:t>
          </a:r>
          <a:r>
            <a:rPr lang="en-US" sz="1200" kern="1200">
              <a:solidFill>
                <a:srgbClr val="000000"/>
              </a:solidFill>
              <a:effectLst/>
              <a:latin typeface="Times New Roman"/>
              <a:ea typeface="Times New Roman"/>
            </a:rPr>
            <a:t>)</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3- (Likely)</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5- (Highly likely)</a:t>
          </a:r>
          <a:endParaRPr lang="en-US" sz="1200">
            <a:effectLst/>
            <a:latin typeface="Times New Roman"/>
            <a:ea typeface="Times New Roman"/>
          </a:endParaRPr>
        </a:p>
      </xdr:txBody>
    </xdr:sp>
    <xdr:clientData/>
  </xdr:twoCellAnchor>
  <xdr:twoCellAnchor>
    <xdr:from>
      <xdr:col>8</xdr:col>
      <xdr:colOff>1224643</xdr:colOff>
      <xdr:row>18</xdr:row>
      <xdr:rowOff>17318</xdr:rowOff>
    </xdr:from>
    <xdr:to>
      <xdr:col>9</xdr:col>
      <xdr:colOff>1265464</xdr:colOff>
      <xdr:row>27</xdr:row>
      <xdr:rowOff>27214</xdr:rowOff>
    </xdr:to>
    <xdr:sp macro="" textlink="">
      <xdr:nvSpPr>
        <xdr:cNvPr id="10" name="Content Placeholder 2">
          <a:extLst>
            <a:ext uri="{FF2B5EF4-FFF2-40B4-BE49-F238E27FC236}">
              <a16:creationId xmlns:a16="http://schemas.microsoft.com/office/drawing/2014/main" id="{00000000-0008-0000-0500-00000A000000}"/>
            </a:ext>
          </a:extLst>
        </xdr:cNvPr>
        <xdr:cNvSpPr txBox="1">
          <a:spLocks/>
        </xdr:cNvSpPr>
      </xdr:nvSpPr>
      <xdr:spPr>
        <a:xfrm>
          <a:off x="11811000" y="4970318"/>
          <a:ext cx="1292678" cy="1724396"/>
        </a:xfrm>
        <a:prstGeom prst="rect">
          <a:avLst/>
        </a:prstGeom>
        <a:gradFill>
          <a:gsLst>
            <a:gs pos="0">
              <a:srgbClr val="E6DCAC"/>
            </a:gs>
            <a:gs pos="12000">
              <a:srgbClr val="E6D78A"/>
            </a:gs>
            <a:gs pos="30000">
              <a:srgbClr val="C7AC4C"/>
            </a:gs>
            <a:gs pos="45000">
              <a:srgbClr val="E6D78A"/>
            </a:gs>
            <a:gs pos="77000">
              <a:srgbClr val="C7AC4C"/>
            </a:gs>
            <a:gs pos="100000">
              <a:srgbClr val="E6DCAC"/>
            </a:gs>
          </a:gsLst>
          <a:lin ang="5400000" scaled="0"/>
        </a:gradFill>
        <a:ln>
          <a:solidFill>
            <a:schemeClr val="accent1"/>
          </a:solidFill>
        </a:ln>
      </xdr:spPr>
      <xdr:txBody>
        <a:bodyPr vert="horz" wrap="square" lIns="91440" tIns="45720" rIns="91440" bIns="45720" rtlCol="0">
          <a:noAutofit/>
        </a:bodyPr>
        <a:lstStyle/>
        <a:p>
          <a:pPr marL="0" marR="0">
            <a:lnSpc>
              <a:spcPct val="150000"/>
            </a:lnSpc>
            <a:spcBef>
              <a:spcPts val="0"/>
            </a:spcBef>
            <a:spcAft>
              <a:spcPts val="0"/>
            </a:spcAft>
          </a:pPr>
          <a:r>
            <a:rPr lang="en-US" sz="1200" kern="1200">
              <a:solidFill>
                <a:srgbClr val="000000"/>
              </a:solidFill>
              <a:effectLst/>
              <a:latin typeface="Times New Roman"/>
              <a:ea typeface="Times New Roman"/>
            </a:rPr>
            <a:t>Frequency of Ops (FoO):</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1- (Infrequent</a:t>
          </a:r>
          <a:r>
            <a:rPr lang="en-US" sz="1200" kern="1200" baseline="0">
              <a:solidFill>
                <a:srgbClr val="000000"/>
              </a:solidFill>
              <a:effectLst/>
              <a:latin typeface="Times New Roman"/>
              <a:ea typeface="Times New Roman"/>
            </a:rPr>
            <a:t> - Once a year</a:t>
          </a:r>
          <a:r>
            <a:rPr lang="en-US" sz="1200" kern="1200">
              <a:solidFill>
                <a:srgbClr val="000000"/>
              </a:solidFill>
              <a:effectLst/>
              <a:latin typeface="Times New Roman"/>
              <a:ea typeface="Times New Roman"/>
            </a:rPr>
            <a:t>)</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3- (Monthly)</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5- (Daily)</a:t>
          </a:r>
          <a:endParaRPr lang="en-US" sz="1200">
            <a:effectLst/>
            <a:latin typeface="Times New Roman"/>
            <a:ea typeface="Times New Roman"/>
          </a:endParaRPr>
        </a:p>
      </xdr:txBody>
    </xdr:sp>
    <xdr:clientData/>
  </xdr:twoCellAnchor>
  <xdr:twoCellAnchor editAs="oneCell">
    <xdr:from>
      <xdr:col>14</xdr:col>
      <xdr:colOff>0</xdr:colOff>
      <xdr:row>31</xdr:row>
      <xdr:rowOff>0</xdr:rowOff>
    </xdr:from>
    <xdr:to>
      <xdr:col>14</xdr:col>
      <xdr:colOff>304800</xdr:colOff>
      <xdr:row>32</xdr:row>
      <xdr:rowOff>114302</xdr:rowOff>
    </xdr:to>
    <xdr:sp macro="" textlink="">
      <xdr:nvSpPr>
        <xdr:cNvPr id="11" name="AutoShape 3">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8877300" y="3667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312036</xdr:colOff>
      <xdr:row>32</xdr:row>
      <xdr:rowOff>112867</xdr:rowOff>
    </xdr:from>
    <xdr:to>
      <xdr:col>11</xdr:col>
      <xdr:colOff>857396</xdr:colOff>
      <xdr:row>42</xdr:row>
      <xdr:rowOff>59581</xdr:rowOff>
    </xdr:to>
    <xdr:sp macro="" textlink="">
      <xdr:nvSpPr>
        <xdr:cNvPr id="12" name="Arrow: Curved Up 7">
          <a:extLst>
            <a:ext uri="{FF2B5EF4-FFF2-40B4-BE49-F238E27FC236}">
              <a16:creationId xmlns:a16="http://schemas.microsoft.com/office/drawing/2014/main" id="{00000000-0008-0000-0500-00000C000000}"/>
            </a:ext>
          </a:extLst>
        </xdr:cNvPr>
        <xdr:cNvSpPr/>
      </xdr:nvSpPr>
      <xdr:spPr>
        <a:xfrm rot="389639">
          <a:off x="8285822" y="7746474"/>
          <a:ext cx="8410288" cy="1919750"/>
        </a:xfrm>
        <a:prstGeom prst="curvedUpArrow">
          <a:avLst>
            <a:gd name="adj1" fmla="val 18572"/>
            <a:gd name="adj2" fmla="val 57974"/>
            <a:gd name="adj3" fmla="val 2563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4</xdr:col>
      <xdr:colOff>970507</xdr:colOff>
      <xdr:row>26</xdr:row>
      <xdr:rowOff>89890</xdr:rowOff>
    </xdr:from>
    <xdr:to>
      <xdr:col>4</xdr:col>
      <xdr:colOff>1277423</xdr:colOff>
      <xdr:row>34</xdr:row>
      <xdr:rowOff>199985</xdr:rowOff>
    </xdr:to>
    <xdr:sp macro="" textlink="">
      <xdr:nvSpPr>
        <xdr:cNvPr id="13" name="Arrow: Down 15">
          <a:extLst>
            <a:ext uri="{FF2B5EF4-FFF2-40B4-BE49-F238E27FC236}">
              <a16:creationId xmlns:a16="http://schemas.microsoft.com/office/drawing/2014/main" id="{00000000-0008-0000-0500-00000D000000}"/>
            </a:ext>
          </a:extLst>
        </xdr:cNvPr>
        <xdr:cNvSpPr/>
      </xdr:nvSpPr>
      <xdr:spPr>
        <a:xfrm>
          <a:off x="6794364" y="6539676"/>
          <a:ext cx="306916" cy="170213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397506</xdr:colOff>
      <xdr:row>5</xdr:row>
      <xdr:rowOff>4180</xdr:rowOff>
    </xdr:from>
    <xdr:to>
      <xdr:col>24</xdr:col>
      <xdr:colOff>516405</xdr:colOff>
      <xdr:row>20</xdr:row>
      <xdr:rowOff>103908</xdr:rowOff>
    </xdr:to>
    <xdr:sp macro="" textlink="">
      <xdr:nvSpPr>
        <xdr:cNvPr id="16" name="Rounded Rectangle 15">
          <a:extLst>
            <a:ext uri="{FF2B5EF4-FFF2-40B4-BE49-F238E27FC236}">
              <a16:creationId xmlns:a16="http://schemas.microsoft.com/office/drawing/2014/main" id="{00000000-0008-0000-0500-000010000000}"/>
            </a:ext>
          </a:extLst>
        </xdr:cNvPr>
        <xdr:cNvSpPr/>
      </xdr:nvSpPr>
      <xdr:spPr>
        <a:xfrm>
          <a:off x="21577642" y="1597453"/>
          <a:ext cx="3755718" cy="38058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400"/>
            <a:t>FRC Score Ranges can be modified</a:t>
          </a:r>
        </a:p>
        <a:p>
          <a:pPr algn="ctr"/>
          <a:r>
            <a:rPr lang="en-US" sz="2400">
              <a:solidFill>
                <a:srgbClr val="FF0000"/>
              </a:solidFill>
            </a:rPr>
            <a:t>**Not Required High range can be increased</a:t>
          </a:r>
        </a:p>
        <a:p>
          <a:pPr algn="ctr"/>
          <a:endParaRPr lang="en-US" sz="2400">
            <a:solidFill>
              <a:srgbClr val="FF0000"/>
            </a:solidFill>
          </a:endParaRPr>
        </a:p>
        <a:p>
          <a:pPr algn="ctr"/>
          <a:r>
            <a:rPr lang="en-US" sz="2400">
              <a:solidFill>
                <a:srgbClr val="FF0000"/>
              </a:solidFill>
            </a:rPr>
            <a:t>**May</a:t>
          </a:r>
          <a:r>
            <a:rPr lang="en-US" sz="2400" baseline="0">
              <a:solidFill>
                <a:srgbClr val="FF0000"/>
              </a:solidFill>
            </a:rPr>
            <a:t> or may not be required high range may be increased</a:t>
          </a:r>
          <a:endParaRPr lang="en-US" sz="2400">
            <a:solidFill>
              <a:srgbClr val="FF0000"/>
            </a:solidFill>
          </a:endParaRPr>
        </a:p>
      </xdr:txBody>
    </xdr:sp>
    <xdr:clientData/>
  </xdr:twoCellAnchor>
  <xdr:twoCellAnchor>
    <xdr:from>
      <xdr:col>0</xdr:col>
      <xdr:colOff>274036</xdr:colOff>
      <xdr:row>2</xdr:row>
      <xdr:rowOff>17318</xdr:rowOff>
    </xdr:from>
    <xdr:to>
      <xdr:col>0</xdr:col>
      <xdr:colOff>1752933</xdr:colOff>
      <xdr:row>2</xdr:row>
      <xdr:rowOff>395916</xdr:rowOff>
    </xdr:to>
    <xdr:sp macro="" textlink="">
      <xdr:nvSpPr>
        <xdr:cNvPr id="29" name="Rounded Rectangle 28">
          <a:hlinkClick xmlns:r="http://schemas.openxmlformats.org/officeDocument/2006/relationships" r:id="rId2"/>
          <a:extLst>
            <a:ext uri="{FF2B5EF4-FFF2-40B4-BE49-F238E27FC236}">
              <a16:creationId xmlns:a16="http://schemas.microsoft.com/office/drawing/2014/main" id="{00000000-0008-0000-0500-00001D000000}"/>
            </a:ext>
          </a:extLst>
        </xdr:cNvPr>
        <xdr:cNvSpPr/>
      </xdr:nvSpPr>
      <xdr:spPr>
        <a:xfrm>
          <a:off x="274036" y="398318"/>
          <a:ext cx="1478897" cy="378598"/>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xdr:from>
      <xdr:col>0</xdr:col>
      <xdr:colOff>252165</xdr:colOff>
      <xdr:row>7</xdr:row>
      <xdr:rowOff>398192</xdr:rowOff>
    </xdr:from>
    <xdr:to>
      <xdr:col>0</xdr:col>
      <xdr:colOff>1747590</xdr:colOff>
      <xdr:row>8</xdr:row>
      <xdr:rowOff>254328</xdr:rowOff>
    </xdr:to>
    <xdr:sp macro="" textlink="">
      <xdr:nvSpPr>
        <xdr:cNvPr id="30" name="TextBox 29">
          <a:hlinkClick xmlns:r="http://schemas.openxmlformats.org/officeDocument/2006/relationships" r:id="rId3"/>
          <a:extLst>
            <a:ext uri="{FF2B5EF4-FFF2-40B4-BE49-F238E27FC236}">
              <a16:creationId xmlns:a16="http://schemas.microsoft.com/office/drawing/2014/main" id="{00000000-0008-0000-0500-00001E000000}"/>
            </a:ext>
          </a:extLst>
        </xdr:cNvPr>
        <xdr:cNvSpPr txBox="1"/>
      </xdr:nvSpPr>
      <xdr:spPr>
        <a:xfrm>
          <a:off x="252165" y="2377275"/>
          <a:ext cx="1495425" cy="385303"/>
        </a:xfrm>
        <a:prstGeom prst="rect">
          <a:avLst/>
        </a:prstGeom>
        <a:gradFill>
          <a:gsLst>
            <a:gs pos="0">
              <a:srgbClr val="FFC000"/>
            </a:gs>
            <a:gs pos="53000">
              <a:srgbClr val="FFFF0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3)</a:t>
          </a:r>
          <a:r>
            <a:rPr lang="en-US" sz="1100" b="1" baseline="0"/>
            <a:t> Initial Screening</a:t>
          </a:r>
          <a:endParaRPr lang="en-US" sz="1100" b="1"/>
        </a:p>
      </xdr:txBody>
    </xdr:sp>
    <xdr:clientData/>
  </xdr:twoCellAnchor>
  <xdr:twoCellAnchor>
    <xdr:from>
      <xdr:col>0</xdr:col>
      <xdr:colOff>238558</xdr:colOff>
      <xdr:row>8</xdr:row>
      <xdr:rowOff>394793</xdr:rowOff>
    </xdr:from>
    <xdr:to>
      <xdr:col>0</xdr:col>
      <xdr:colOff>1733983</xdr:colOff>
      <xdr:row>9</xdr:row>
      <xdr:rowOff>272145</xdr:rowOff>
    </xdr:to>
    <xdr:sp macro="" textlink="">
      <xdr:nvSpPr>
        <xdr:cNvPr id="31" name="TextBox 30">
          <a:hlinkClick xmlns:r="http://schemas.openxmlformats.org/officeDocument/2006/relationships" r:id="rId4"/>
          <a:extLst>
            <a:ext uri="{FF2B5EF4-FFF2-40B4-BE49-F238E27FC236}">
              <a16:creationId xmlns:a16="http://schemas.microsoft.com/office/drawing/2014/main" id="{00000000-0008-0000-0500-00001F000000}"/>
            </a:ext>
          </a:extLst>
        </xdr:cNvPr>
        <xdr:cNvSpPr txBox="1"/>
      </xdr:nvSpPr>
      <xdr:spPr>
        <a:xfrm>
          <a:off x="238558" y="2803257"/>
          <a:ext cx="1495425" cy="394424"/>
        </a:xfrm>
        <a:prstGeom prst="rect">
          <a:avLst/>
        </a:prstGeom>
        <a:gradFill>
          <a:gsLst>
            <a:gs pos="0">
              <a:srgbClr val="00B0F0"/>
            </a:gs>
            <a:gs pos="40000">
              <a:srgbClr val="00B050"/>
            </a:gs>
            <a:gs pos="78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t>4) Process &amp; JTE</a:t>
          </a:r>
          <a:endParaRPr lang="en-US" sz="1100" b="1"/>
        </a:p>
      </xdr:txBody>
    </xdr:sp>
    <xdr:clientData/>
  </xdr:twoCellAnchor>
  <xdr:twoCellAnchor>
    <xdr:from>
      <xdr:col>0</xdr:col>
      <xdr:colOff>252165</xdr:colOff>
      <xdr:row>3</xdr:row>
      <xdr:rowOff>44033</xdr:rowOff>
    </xdr:from>
    <xdr:to>
      <xdr:col>0</xdr:col>
      <xdr:colOff>1747590</xdr:colOff>
      <xdr:row>5</xdr:row>
      <xdr:rowOff>21978</xdr:rowOff>
    </xdr:to>
    <xdr:sp macro="" textlink="">
      <xdr:nvSpPr>
        <xdr:cNvPr id="32" name="TextBox 31">
          <a:hlinkClick xmlns:r="http://schemas.openxmlformats.org/officeDocument/2006/relationships" r:id="rId5"/>
          <a:extLst>
            <a:ext uri="{FF2B5EF4-FFF2-40B4-BE49-F238E27FC236}">
              <a16:creationId xmlns:a16="http://schemas.microsoft.com/office/drawing/2014/main" id="{00000000-0008-0000-0500-000020000000}"/>
            </a:ext>
          </a:extLst>
        </xdr:cNvPr>
        <xdr:cNvSpPr txBox="1"/>
      </xdr:nvSpPr>
      <xdr:spPr>
        <a:xfrm>
          <a:off x="252165" y="1146212"/>
          <a:ext cx="1495425" cy="358945"/>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1) </a:t>
          </a:r>
          <a:r>
            <a:rPr lang="en-US" sz="1100" b="1" baseline="0"/>
            <a:t>Scope</a:t>
          </a:r>
          <a:endParaRPr lang="en-US" sz="1100" b="1"/>
        </a:p>
      </xdr:txBody>
    </xdr:sp>
    <xdr:clientData/>
  </xdr:twoCellAnchor>
  <xdr:twoCellAnchor>
    <xdr:from>
      <xdr:col>0</xdr:col>
      <xdr:colOff>252165</xdr:colOff>
      <xdr:row>6</xdr:row>
      <xdr:rowOff>39089</xdr:rowOff>
    </xdr:from>
    <xdr:to>
      <xdr:col>0</xdr:col>
      <xdr:colOff>1747590</xdr:colOff>
      <xdr:row>7</xdr:row>
      <xdr:rowOff>240721</xdr:rowOff>
    </xdr:to>
    <xdr:sp macro="" textlink="">
      <xdr:nvSpPr>
        <xdr:cNvPr id="33" name="TextBox 32">
          <a:hlinkClick xmlns:r="http://schemas.openxmlformats.org/officeDocument/2006/relationships" r:id="rId6"/>
          <a:extLst>
            <a:ext uri="{FF2B5EF4-FFF2-40B4-BE49-F238E27FC236}">
              <a16:creationId xmlns:a16="http://schemas.microsoft.com/office/drawing/2014/main" id="{00000000-0008-0000-0500-000021000000}"/>
            </a:ext>
          </a:extLst>
        </xdr:cNvPr>
        <xdr:cNvSpPr txBox="1"/>
      </xdr:nvSpPr>
      <xdr:spPr>
        <a:xfrm>
          <a:off x="252165" y="1726375"/>
          <a:ext cx="1495425" cy="392132"/>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2) </a:t>
          </a:r>
          <a:r>
            <a:rPr lang="en-US" sz="1100" b="1" baseline="0"/>
            <a:t>Team </a:t>
          </a:r>
          <a:endParaRPr lang="en-US" sz="1100" b="1"/>
        </a:p>
      </xdr:txBody>
    </xdr:sp>
    <xdr:clientData/>
  </xdr:twoCellAnchor>
  <xdr:twoCellAnchor>
    <xdr:from>
      <xdr:col>0</xdr:col>
      <xdr:colOff>211343</xdr:colOff>
      <xdr:row>12</xdr:row>
      <xdr:rowOff>89032</xdr:rowOff>
    </xdr:from>
    <xdr:to>
      <xdr:col>0</xdr:col>
      <xdr:colOff>1706768</xdr:colOff>
      <xdr:row>13</xdr:row>
      <xdr:rowOff>293140</xdr:rowOff>
    </xdr:to>
    <xdr:sp macro="" textlink="">
      <xdr:nvSpPr>
        <xdr:cNvPr id="34" name="TextBox 33">
          <a:hlinkClick xmlns:r="http://schemas.openxmlformats.org/officeDocument/2006/relationships" r:id="rId7"/>
          <a:extLst>
            <a:ext uri="{FF2B5EF4-FFF2-40B4-BE49-F238E27FC236}">
              <a16:creationId xmlns:a16="http://schemas.microsoft.com/office/drawing/2014/main" id="{00000000-0008-0000-0500-000022000000}"/>
            </a:ext>
          </a:extLst>
        </xdr:cNvPr>
        <xdr:cNvSpPr txBox="1"/>
      </xdr:nvSpPr>
      <xdr:spPr>
        <a:xfrm>
          <a:off x="211343" y="3926246"/>
          <a:ext cx="1495425" cy="394608"/>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6) Documentation</a:t>
          </a:r>
        </a:p>
      </xdr:txBody>
    </xdr:sp>
    <xdr:clientData/>
  </xdr:twoCellAnchor>
  <xdr:twoCellAnchor>
    <xdr:from>
      <xdr:col>0</xdr:col>
      <xdr:colOff>230772</xdr:colOff>
      <xdr:row>10</xdr:row>
      <xdr:rowOff>40065</xdr:rowOff>
    </xdr:from>
    <xdr:to>
      <xdr:col>0</xdr:col>
      <xdr:colOff>1735721</xdr:colOff>
      <xdr:row>11</xdr:row>
      <xdr:rowOff>158098</xdr:rowOff>
    </xdr:to>
    <xdr:sp macro="" textlink="">
      <xdr:nvSpPr>
        <xdr:cNvPr id="35" name="TextBox 34">
          <a:hlinkClick xmlns:r="http://schemas.openxmlformats.org/officeDocument/2006/relationships" r:id="rId8"/>
          <a:extLst>
            <a:ext uri="{FF2B5EF4-FFF2-40B4-BE49-F238E27FC236}">
              <a16:creationId xmlns:a16="http://schemas.microsoft.com/office/drawing/2014/main" id="{00000000-0008-0000-0500-000023000000}"/>
            </a:ext>
          </a:extLst>
        </xdr:cNvPr>
        <xdr:cNvSpPr txBox="1"/>
      </xdr:nvSpPr>
      <xdr:spPr>
        <a:xfrm>
          <a:off x="230772" y="3405565"/>
          <a:ext cx="1504949" cy="319116"/>
        </a:xfrm>
        <a:prstGeom prst="rect">
          <a:avLst/>
        </a:prstGeom>
        <a:gradFill>
          <a:gsLst>
            <a:gs pos="0">
              <a:srgbClr val="C00000"/>
            </a:gs>
            <a:gs pos="64000">
              <a:srgbClr val="FFFF00"/>
            </a:gs>
            <a:gs pos="100000">
              <a:srgbClr val="00B050"/>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5) FRC</a:t>
          </a:r>
          <a:r>
            <a:rPr lang="en-US" sz="1100" b="1" baseline="0"/>
            <a:t> Score </a:t>
          </a:r>
          <a:endParaRPr lang="en-US" sz="1100" b="1"/>
        </a:p>
      </xdr:txBody>
    </xdr:sp>
    <xdr:clientData/>
  </xdr:twoCellAnchor>
  <xdr:twoCellAnchor>
    <xdr:from>
      <xdr:col>14</xdr:col>
      <xdr:colOff>857251</xdr:colOff>
      <xdr:row>7</xdr:row>
      <xdr:rowOff>381000</xdr:rowOff>
    </xdr:from>
    <xdr:to>
      <xdr:col>16</xdr:col>
      <xdr:colOff>363682</xdr:colOff>
      <xdr:row>12</xdr:row>
      <xdr:rowOff>0</xdr:rowOff>
    </xdr:to>
    <xdr:cxnSp macro="">
      <xdr:nvCxnSpPr>
        <xdr:cNvPr id="14" name="Straight Arrow Connector 13">
          <a:extLst>
            <a:ext uri="{FF2B5EF4-FFF2-40B4-BE49-F238E27FC236}">
              <a16:creationId xmlns:a16="http://schemas.microsoft.com/office/drawing/2014/main" id="{CB223D4D-EB02-4AFB-B3AC-D6E247DC5DAF}"/>
            </a:ext>
          </a:extLst>
        </xdr:cNvPr>
        <xdr:cNvCxnSpPr/>
      </xdr:nvCxnSpPr>
      <xdr:spPr>
        <a:xfrm flipH="1">
          <a:off x="19266478" y="2355273"/>
          <a:ext cx="2277340" cy="1298863"/>
        </a:xfrm>
        <a:prstGeom prst="straightConnector1">
          <a:avLst/>
        </a:prstGeom>
        <a:ln w="41275">
          <a:solidFill>
            <a:srgbClr val="FF0000"/>
          </a:solidFill>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14</xdr:col>
      <xdr:colOff>843644</xdr:colOff>
      <xdr:row>7</xdr:row>
      <xdr:rowOff>329045</xdr:rowOff>
    </xdr:from>
    <xdr:to>
      <xdr:col>16</xdr:col>
      <xdr:colOff>398319</xdr:colOff>
      <xdr:row>13</xdr:row>
      <xdr:rowOff>122465</xdr:rowOff>
    </xdr:to>
    <xdr:cxnSp macro="">
      <xdr:nvCxnSpPr>
        <xdr:cNvPr id="24" name="Straight Arrow Connector 23">
          <a:extLst>
            <a:ext uri="{FF2B5EF4-FFF2-40B4-BE49-F238E27FC236}">
              <a16:creationId xmlns:a16="http://schemas.microsoft.com/office/drawing/2014/main" id="{BA984ED2-F8E0-4731-8F94-F511E0B4C4D1}"/>
            </a:ext>
          </a:extLst>
        </xdr:cNvPr>
        <xdr:cNvCxnSpPr/>
      </xdr:nvCxnSpPr>
      <xdr:spPr>
        <a:xfrm flipH="1">
          <a:off x="19252871" y="2303318"/>
          <a:ext cx="2325584" cy="1663783"/>
        </a:xfrm>
        <a:prstGeom prst="straightConnector1">
          <a:avLst/>
        </a:prstGeom>
        <a:ln w="41275">
          <a:solidFill>
            <a:srgbClr val="FF0000"/>
          </a:solidFill>
          <a:tailEnd type="triangle"/>
        </a:ln>
      </xdr:spPr>
      <xdr:style>
        <a:lnRef idx="3">
          <a:schemeClr val="accent6"/>
        </a:lnRef>
        <a:fillRef idx="0">
          <a:schemeClr val="accent6"/>
        </a:fillRef>
        <a:effectRef idx="2">
          <a:schemeClr val="accent6"/>
        </a:effectRef>
        <a:fontRef idx="minor">
          <a:schemeClr val="tx1"/>
        </a:fontRef>
      </xdr:style>
    </xdr:cxnSp>
    <xdr:clientData/>
  </xdr:twoCellAnchor>
  <xdr:oneCellAnchor>
    <xdr:from>
      <xdr:col>4</xdr:col>
      <xdr:colOff>149678</xdr:colOff>
      <xdr:row>36</xdr:row>
      <xdr:rowOff>163285</xdr:rowOff>
    </xdr:from>
    <xdr:ext cx="1973036" cy="1783180"/>
    <xdr:sp macro="" textlink="">
      <xdr:nvSpPr>
        <xdr:cNvPr id="2" name="TextBox 1">
          <a:extLst>
            <a:ext uri="{FF2B5EF4-FFF2-40B4-BE49-F238E27FC236}">
              <a16:creationId xmlns:a16="http://schemas.microsoft.com/office/drawing/2014/main" id="{9E8A9797-EA1E-4EE2-A70B-D1E8CD406AA1}"/>
            </a:ext>
          </a:extLst>
        </xdr:cNvPr>
        <xdr:cNvSpPr txBox="1"/>
      </xdr:nvSpPr>
      <xdr:spPr>
        <a:xfrm>
          <a:off x="5973535" y="8613321"/>
          <a:ext cx="1973036" cy="1783180"/>
        </a:xfrm>
        <a:prstGeom prst="rect">
          <a:avLst/>
        </a:prstGeom>
        <a:noFill/>
        <a:ln w="57150">
          <a:solidFill>
            <a:srgbClr val="00B0F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US" sz="1800"/>
            <a:t>Flash Points</a:t>
          </a:r>
        </a:p>
        <a:p>
          <a:pPr algn="l"/>
          <a:r>
            <a:rPr lang="en-US" sz="1800"/>
            <a:t>Refer to NFPA 704</a:t>
          </a:r>
        </a:p>
        <a:p>
          <a:pPr algn="l"/>
          <a:r>
            <a:rPr lang="en-US" sz="1800"/>
            <a:t>1 - Above 200</a:t>
          </a:r>
          <a:r>
            <a:rPr lang="en-US" sz="1800" baseline="30000"/>
            <a:t>o</a:t>
          </a:r>
          <a:r>
            <a:rPr lang="en-US" sz="1800" baseline="0"/>
            <a:t> F</a:t>
          </a:r>
          <a:endParaRPr lang="en-US" sz="1800"/>
        </a:p>
        <a:p>
          <a:pPr marL="0" marR="0" lvl="0" indent="0" algn="l" defTabSz="914400" eaLnBrk="1" fontAlgn="auto" latinLnBrk="0" hangingPunct="1">
            <a:lnSpc>
              <a:spcPct val="100000"/>
            </a:lnSpc>
            <a:spcBef>
              <a:spcPts val="0"/>
            </a:spcBef>
            <a:spcAft>
              <a:spcPts val="0"/>
            </a:spcAft>
            <a:buClrTx/>
            <a:buSzTx/>
            <a:buFontTx/>
            <a:buNone/>
            <a:tabLst/>
            <a:defRPr/>
          </a:pPr>
          <a:r>
            <a:rPr lang="en-US" sz="1800"/>
            <a:t>2 - </a:t>
          </a:r>
          <a:r>
            <a:rPr lang="en-US" sz="1800">
              <a:solidFill>
                <a:schemeClr val="tx1"/>
              </a:solidFill>
              <a:effectLst/>
              <a:latin typeface="+mn-lt"/>
              <a:ea typeface="+mn-ea"/>
              <a:cs typeface="+mn-cs"/>
            </a:rPr>
            <a:t>Above 100</a:t>
          </a:r>
          <a:r>
            <a:rPr lang="en-US" sz="1800" baseline="30000">
              <a:solidFill>
                <a:schemeClr val="tx1"/>
              </a:solidFill>
              <a:effectLst/>
              <a:latin typeface="+mn-lt"/>
              <a:ea typeface="+mn-ea"/>
              <a:cs typeface="+mn-cs"/>
            </a:rPr>
            <a:t>o</a:t>
          </a:r>
          <a:r>
            <a:rPr lang="en-US" sz="1800" baseline="0">
              <a:solidFill>
                <a:schemeClr val="tx1"/>
              </a:solidFill>
              <a:effectLst/>
              <a:latin typeface="+mn-lt"/>
              <a:ea typeface="+mn-ea"/>
              <a:cs typeface="+mn-cs"/>
            </a:rPr>
            <a:t> F</a:t>
          </a:r>
          <a:endParaRPr lang="en-US" sz="1800"/>
        </a:p>
        <a:p>
          <a:pPr marL="0" marR="0" lvl="0" indent="0" algn="l" defTabSz="914400" eaLnBrk="1" fontAlgn="auto" latinLnBrk="0" hangingPunct="1">
            <a:lnSpc>
              <a:spcPct val="100000"/>
            </a:lnSpc>
            <a:spcBef>
              <a:spcPts val="0"/>
            </a:spcBef>
            <a:spcAft>
              <a:spcPts val="0"/>
            </a:spcAft>
            <a:buClrTx/>
            <a:buSzTx/>
            <a:buFontTx/>
            <a:buNone/>
            <a:tabLst/>
            <a:defRPr/>
          </a:pPr>
          <a:r>
            <a:rPr lang="en-US" sz="1800"/>
            <a:t>3 - </a:t>
          </a:r>
          <a:r>
            <a:rPr lang="en-US" sz="1800">
              <a:solidFill>
                <a:schemeClr val="tx1"/>
              </a:solidFill>
              <a:effectLst/>
              <a:latin typeface="+mn-lt"/>
              <a:ea typeface="+mn-ea"/>
              <a:cs typeface="+mn-cs"/>
            </a:rPr>
            <a:t>Below 100</a:t>
          </a:r>
          <a:r>
            <a:rPr lang="en-US" sz="1800" baseline="30000">
              <a:solidFill>
                <a:schemeClr val="tx1"/>
              </a:solidFill>
              <a:effectLst/>
              <a:latin typeface="+mn-lt"/>
              <a:ea typeface="+mn-ea"/>
              <a:cs typeface="+mn-cs"/>
            </a:rPr>
            <a:t>o</a:t>
          </a:r>
          <a:r>
            <a:rPr lang="en-US" sz="1800" baseline="0">
              <a:solidFill>
                <a:schemeClr val="tx1"/>
              </a:solidFill>
              <a:effectLst/>
              <a:latin typeface="+mn-lt"/>
              <a:ea typeface="+mn-ea"/>
              <a:cs typeface="+mn-cs"/>
            </a:rPr>
            <a:t> F</a:t>
          </a:r>
          <a:endParaRPr lang="en-US" sz="18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800"/>
            <a:t>4 - </a:t>
          </a:r>
          <a:r>
            <a:rPr lang="en-US" sz="1800">
              <a:solidFill>
                <a:schemeClr val="tx1"/>
              </a:solidFill>
              <a:effectLst/>
              <a:latin typeface="+mn-lt"/>
              <a:ea typeface="+mn-ea"/>
              <a:cs typeface="+mn-cs"/>
            </a:rPr>
            <a:t>Below 73</a:t>
          </a:r>
          <a:r>
            <a:rPr lang="en-US" sz="1800" baseline="30000">
              <a:solidFill>
                <a:schemeClr val="tx1"/>
              </a:solidFill>
              <a:effectLst/>
              <a:latin typeface="+mn-lt"/>
              <a:ea typeface="+mn-ea"/>
              <a:cs typeface="+mn-cs"/>
            </a:rPr>
            <a:t>o</a:t>
          </a:r>
          <a:r>
            <a:rPr lang="en-US" sz="1800" baseline="0">
              <a:solidFill>
                <a:schemeClr val="tx1"/>
              </a:solidFill>
              <a:effectLst/>
              <a:latin typeface="+mn-lt"/>
              <a:ea typeface="+mn-ea"/>
              <a:cs typeface="+mn-cs"/>
            </a:rPr>
            <a:t> F</a:t>
          </a:r>
          <a:endParaRPr lang="en-US" sz="1800">
            <a:effectLst/>
          </a:endParaRP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2</xdr:col>
      <xdr:colOff>254002</xdr:colOff>
      <xdr:row>50</xdr:row>
      <xdr:rowOff>92075</xdr:rowOff>
    </xdr:from>
    <xdr:to>
      <xdr:col>3</xdr:col>
      <xdr:colOff>2282827</xdr:colOff>
      <xdr:row>63</xdr:row>
      <xdr:rowOff>63500</xdr:rowOff>
    </xdr:to>
    <xdr:sp macro="" textlink="">
      <xdr:nvSpPr>
        <xdr:cNvPr id="12" name="Content Placeholder 2">
          <a:extLst>
            <a:ext uri="{FF2B5EF4-FFF2-40B4-BE49-F238E27FC236}">
              <a16:creationId xmlns:a16="http://schemas.microsoft.com/office/drawing/2014/main" id="{00000000-0008-0000-0600-00000C000000}"/>
            </a:ext>
          </a:extLst>
        </xdr:cNvPr>
        <xdr:cNvSpPr>
          <a:spLocks noGrp="1"/>
        </xdr:cNvSpPr>
      </xdr:nvSpPr>
      <xdr:spPr bwMode="auto">
        <a:xfrm>
          <a:off x="254002" y="4549775"/>
          <a:ext cx="3419475" cy="2457450"/>
        </a:xfrm>
        <a:prstGeom prst="rect">
          <a:avLst/>
        </a:prstGeom>
        <a:gradFill rotWithShape="0">
          <a:gsLst>
            <a:gs pos="0">
              <a:srgbClr val="FFF200"/>
            </a:gs>
            <a:gs pos="45000">
              <a:srgbClr val="FF7A00"/>
            </a:gs>
            <a:gs pos="70000">
              <a:srgbClr val="FF0300"/>
            </a:gs>
            <a:gs pos="100000">
              <a:srgbClr val="4D0808"/>
            </a:gs>
          </a:gsLst>
          <a:lin ang="5400000"/>
        </a:gradFill>
        <a:ln w="9525">
          <a:solidFill>
            <a:srgbClr val="4F81BD"/>
          </a:solidFill>
          <a:miter lim="800000"/>
          <a:headEnd/>
          <a:tailEnd/>
        </a:ln>
      </xdr:spPr>
      <xdr:txBody>
        <a:bodyPr vertOverflow="clip" wrap="square" lIns="91440" tIns="45720" rIns="91440" bIns="45720" anchor="t" upright="1"/>
        <a:lstStyle/>
        <a:p>
          <a:pPr algn="l" rtl="0">
            <a:lnSpc>
              <a:spcPct val="150000"/>
            </a:lnSpc>
            <a:defRPr sz="1000"/>
          </a:pPr>
          <a:r>
            <a:rPr lang="en-US" sz="1200" b="0" i="0" u="none" strike="noStrike" baseline="0">
              <a:solidFill>
                <a:srgbClr val="000000"/>
              </a:solidFill>
              <a:latin typeface="Times New Roman"/>
              <a:cs typeface="Times New Roman"/>
            </a:rPr>
            <a:t>PR - Prior Releases Factor                           </a:t>
          </a:r>
        </a:p>
        <a:p>
          <a:pPr algn="l" rtl="0">
            <a:lnSpc>
              <a:spcPct val="150000"/>
            </a:lnSpc>
            <a:defRPr sz="1000"/>
          </a:pPr>
          <a:r>
            <a:rPr lang="en-US" sz="1200" b="0" i="0" u="none" strike="noStrike" baseline="0">
              <a:solidFill>
                <a:srgbClr val="000000"/>
              </a:solidFill>
              <a:latin typeface="Times New Roman"/>
              <a:cs typeface="Times New Roman"/>
            </a:rPr>
            <a:t>1- no release in the last 5 years and no changes</a:t>
          </a:r>
        </a:p>
        <a:p>
          <a:pPr algn="l" rtl="0">
            <a:lnSpc>
              <a:spcPct val="150000"/>
            </a:lnSpc>
            <a:defRPr sz="1000"/>
          </a:pPr>
          <a:r>
            <a:rPr lang="en-US" sz="1200" b="0" i="0" u="none" strike="noStrike" baseline="0">
              <a:solidFill>
                <a:srgbClr val="000000"/>
              </a:solidFill>
              <a:latin typeface="Times New Roman"/>
              <a:cs typeface="Times New Roman"/>
            </a:rPr>
            <a:t>3 - release within 1-3 years and no changes</a:t>
          </a:r>
        </a:p>
        <a:p>
          <a:pPr algn="l" rtl="0">
            <a:lnSpc>
              <a:spcPct val="150000"/>
            </a:lnSpc>
            <a:defRPr sz="1000"/>
          </a:pPr>
          <a:r>
            <a:rPr lang="en-US" sz="1200" b="0" i="0" u="none" strike="noStrike" baseline="0">
              <a:solidFill>
                <a:srgbClr val="000000"/>
              </a:solidFill>
              <a:latin typeface="Times New Roman"/>
              <a:cs typeface="Times New Roman"/>
            </a:rPr>
            <a:t>5* - release within the last 12 months and no changes in conditions</a:t>
          </a:r>
        </a:p>
      </xdr:txBody>
    </xdr:sp>
    <xdr:clientData/>
  </xdr:twoCellAnchor>
  <xdr:twoCellAnchor>
    <xdr:from>
      <xdr:col>3</xdr:col>
      <xdr:colOff>2409825</xdr:colOff>
      <xdr:row>50</xdr:row>
      <xdr:rowOff>132927</xdr:rowOff>
    </xdr:from>
    <xdr:to>
      <xdr:col>5</xdr:col>
      <xdr:colOff>428625</xdr:colOff>
      <xdr:row>60</xdr:row>
      <xdr:rowOff>57150</xdr:rowOff>
    </xdr:to>
    <xdr:sp macro="" textlink="">
      <xdr:nvSpPr>
        <xdr:cNvPr id="13" name="Content Placeholder 2">
          <a:extLst>
            <a:ext uri="{FF2B5EF4-FFF2-40B4-BE49-F238E27FC236}">
              <a16:creationId xmlns:a16="http://schemas.microsoft.com/office/drawing/2014/main" id="{00000000-0008-0000-0600-00000D000000}"/>
            </a:ext>
          </a:extLst>
        </xdr:cNvPr>
        <xdr:cNvSpPr txBox="1">
          <a:spLocks/>
        </xdr:cNvSpPr>
      </xdr:nvSpPr>
      <xdr:spPr>
        <a:xfrm>
          <a:off x="3800475" y="4590627"/>
          <a:ext cx="1200150" cy="1829223"/>
        </a:xfrm>
        <a:prstGeom prst="rect">
          <a:avLst/>
        </a:prstGeom>
        <a:gradFill>
          <a:gsLst>
            <a:gs pos="0">
              <a:srgbClr val="E6DCAC"/>
            </a:gs>
            <a:gs pos="12000">
              <a:srgbClr val="E6D78A"/>
            </a:gs>
            <a:gs pos="30000">
              <a:srgbClr val="C7AC4C"/>
            </a:gs>
            <a:gs pos="45000">
              <a:srgbClr val="E6D78A"/>
            </a:gs>
            <a:gs pos="77000">
              <a:srgbClr val="C7AC4C"/>
            </a:gs>
            <a:gs pos="100000">
              <a:srgbClr val="E6DCAC"/>
            </a:gs>
          </a:gsLst>
          <a:lin ang="5400000" scaled="0"/>
        </a:gradFill>
        <a:ln>
          <a:solidFill>
            <a:schemeClr val="accent1"/>
          </a:solidFill>
        </a:ln>
      </xdr:spPr>
      <xdr:txBody>
        <a:bodyPr vert="horz" wrap="square" lIns="91440" tIns="45720" rIns="91440" bIns="45720" rtlCol="0">
          <a:noAutofit/>
        </a:bodyPr>
        <a:lstStyle/>
        <a:p>
          <a:r>
            <a:rPr lang="en-US" sz="1200" b="0" i="0">
              <a:effectLst/>
              <a:latin typeface="Times New Roman" panose="02020603050405020304" pitchFamily="18" charset="0"/>
              <a:ea typeface="+mn-ea"/>
              <a:cs typeface="Times New Roman" panose="02020603050405020304" pitchFamily="18" charset="0"/>
            </a:rPr>
            <a:t>Fire Hazard (FH)</a:t>
          </a:r>
        </a:p>
        <a:p>
          <a:endParaRPr lang="en-US" sz="1200" b="0" i="0">
            <a:effectLst/>
            <a:latin typeface="Times New Roman" panose="02020603050405020304" pitchFamily="18" charset="0"/>
            <a:ea typeface="+mn-ea"/>
            <a:cs typeface="Times New Roman" panose="02020603050405020304" pitchFamily="18" charset="0"/>
          </a:endParaRPr>
        </a:p>
        <a:p>
          <a:r>
            <a:rPr lang="en-US" sz="1200" b="0" i="0">
              <a:effectLst/>
              <a:latin typeface="Times New Roman" panose="02020603050405020304" pitchFamily="18" charset="0"/>
              <a:ea typeface="+mn-ea"/>
              <a:cs typeface="Times New Roman" panose="02020603050405020304" pitchFamily="18" charset="0"/>
            </a:rPr>
            <a:t>1: NFPA 1</a:t>
          </a:r>
        </a:p>
        <a:p>
          <a:endParaRPr lang="en-US" sz="1200" b="0" i="0">
            <a:effectLst/>
            <a:latin typeface="Times New Roman" panose="02020603050405020304" pitchFamily="18" charset="0"/>
            <a:ea typeface="+mn-ea"/>
            <a:cs typeface="Times New Roman" panose="02020603050405020304" pitchFamily="18" charset="0"/>
          </a:endParaRPr>
        </a:p>
        <a:p>
          <a:r>
            <a:rPr lang="en-US" sz="1200" b="0" i="0">
              <a:effectLst/>
              <a:latin typeface="Times New Roman" panose="02020603050405020304" pitchFamily="18" charset="0"/>
              <a:ea typeface="+mn-ea"/>
              <a:cs typeface="Times New Roman" panose="02020603050405020304" pitchFamily="18" charset="0"/>
            </a:rPr>
            <a:t>3: NFPA 2</a:t>
          </a:r>
        </a:p>
        <a:p>
          <a:endParaRPr lang="en-US" sz="1200" b="0" i="0">
            <a:effectLst/>
            <a:latin typeface="Times New Roman" panose="02020603050405020304" pitchFamily="18" charset="0"/>
            <a:ea typeface="+mn-ea"/>
            <a:cs typeface="Times New Roman" panose="02020603050405020304" pitchFamily="18" charset="0"/>
          </a:endParaRPr>
        </a:p>
        <a:p>
          <a:r>
            <a:rPr lang="en-US" sz="1200" b="0" i="0">
              <a:effectLst/>
              <a:latin typeface="Times New Roman" panose="02020603050405020304" pitchFamily="18" charset="0"/>
              <a:ea typeface="+mn-ea"/>
              <a:cs typeface="Times New Roman" panose="02020603050405020304" pitchFamily="18" charset="0"/>
            </a:rPr>
            <a:t>5: NFPA 3&amp;4</a:t>
          </a:r>
        </a:p>
      </xdr:txBody>
    </xdr:sp>
    <xdr:clientData/>
  </xdr:twoCellAnchor>
  <xdr:twoCellAnchor>
    <xdr:from>
      <xdr:col>6</xdr:col>
      <xdr:colOff>150284</xdr:colOff>
      <xdr:row>50</xdr:row>
      <xdr:rowOff>141818</xdr:rowOff>
    </xdr:from>
    <xdr:to>
      <xdr:col>8</xdr:col>
      <xdr:colOff>400051</xdr:colOff>
      <xdr:row>60</xdr:row>
      <xdr:rowOff>114300</xdr:rowOff>
    </xdr:to>
    <xdr:sp macro="" textlink="">
      <xdr:nvSpPr>
        <xdr:cNvPr id="14" name="Content Placeholder 2">
          <a:extLst>
            <a:ext uri="{FF2B5EF4-FFF2-40B4-BE49-F238E27FC236}">
              <a16:creationId xmlns:a16="http://schemas.microsoft.com/office/drawing/2014/main" id="{00000000-0008-0000-0600-00000E000000}"/>
            </a:ext>
          </a:extLst>
        </xdr:cNvPr>
        <xdr:cNvSpPr txBox="1">
          <a:spLocks/>
        </xdr:cNvSpPr>
      </xdr:nvSpPr>
      <xdr:spPr>
        <a:xfrm>
          <a:off x="5331884" y="4599518"/>
          <a:ext cx="1468967" cy="1877482"/>
        </a:xfrm>
        <a:prstGeom prst="rect">
          <a:avLst/>
        </a:prstGeom>
        <a:gradFill>
          <a:gsLst>
            <a:gs pos="0">
              <a:srgbClr val="E6DCAC"/>
            </a:gs>
            <a:gs pos="12000">
              <a:srgbClr val="E6D78A"/>
            </a:gs>
            <a:gs pos="30000">
              <a:srgbClr val="C7AC4C"/>
            </a:gs>
            <a:gs pos="45000">
              <a:srgbClr val="E6D78A"/>
            </a:gs>
            <a:gs pos="77000">
              <a:srgbClr val="C7AC4C"/>
            </a:gs>
            <a:gs pos="100000">
              <a:srgbClr val="E6DCAC"/>
            </a:gs>
          </a:gsLst>
          <a:lin ang="5400000" scaled="0"/>
        </a:gradFill>
        <a:ln>
          <a:solidFill>
            <a:schemeClr val="accent1"/>
          </a:solidFill>
        </a:ln>
      </xdr:spPr>
      <xdr:txBody>
        <a:bodyPr vert="horz" wrap="square" lIns="91440" tIns="45720" rIns="91440" bIns="45720" rtlCol="0">
          <a:noAutofit/>
        </a:bodyPr>
        <a:lstStyle/>
        <a:p>
          <a:pPr marL="0" marR="0">
            <a:lnSpc>
              <a:spcPct val="150000"/>
            </a:lnSpc>
            <a:spcBef>
              <a:spcPts val="0"/>
            </a:spcBef>
            <a:spcAft>
              <a:spcPts val="0"/>
            </a:spcAft>
          </a:pPr>
          <a:r>
            <a:rPr lang="en-US" sz="1150" kern="1200">
              <a:solidFill>
                <a:srgbClr val="000000"/>
              </a:solidFill>
              <a:effectLst/>
              <a:latin typeface="Times New Roman"/>
              <a:ea typeface="Times New Roman"/>
            </a:rPr>
            <a:t>HoRT:</a:t>
          </a:r>
          <a:endParaRPr lang="en-US" sz="1150">
            <a:effectLst/>
            <a:latin typeface="Times New Roman"/>
            <a:ea typeface="Times New Roman"/>
          </a:endParaRPr>
        </a:p>
        <a:p>
          <a:pPr marL="0" marR="0">
            <a:lnSpc>
              <a:spcPct val="150000"/>
            </a:lnSpc>
            <a:spcBef>
              <a:spcPts val="0"/>
            </a:spcBef>
            <a:spcAft>
              <a:spcPts val="0"/>
            </a:spcAft>
          </a:pPr>
          <a:r>
            <a:rPr lang="en-US" sz="1150" kern="1200">
              <a:solidFill>
                <a:srgbClr val="000000"/>
              </a:solidFill>
              <a:effectLst/>
              <a:latin typeface="Times New Roman"/>
              <a:ea typeface="Times New Roman"/>
            </a:rPr>
            <a:t>1- (High Level of Control)</a:t>
          </a:r>
          <a:endParaRPr lang="en-US" sz="1150">
            <a:effectLst/>
            <a:latin typeface="Times New Roman"/>
            <a:ea typeface="Times New Roman"/>
          </a:endParaRPr>
        </a:p>
        <a:p>
          <a:pPr marL="0" marR="0">
            <a:lnSpc>
              <a:spcPct val="150000"/>
            </a:lnSpc>
            <a:spcBef>
              <a:spcPts val="0"/>
            </a:spcBef>
            <a:spcAft>
              <a:spcPts val="0"/>
            </a:spcAft>
          </a:pPr>
          <a:r>
            <a:rPr lang="en-US" sz="1150" kern="1200">
              <a:solidFill>
                <a:srgbClr val="000000"/>
              </a:solidFill>
              <a:effectLst/>
              <a:latin typeface="Times New Roman"/>
              <a:ea typeface="Times New Roman"/>
            </a:rPr>
            <a:t>3- (Warning, Admin. PPE)</a:t>
          </a:r>
          <a:endParaRPr lang="en-US" sz="1150">
            <a:effectLst/>
            <a:latin typeface="Times New Roman"/>
            <a:ea typeface="Times New Roman"/>
          </a:endParaRPr>
        </a:p>
        <a:p>
          <a:pPr marL="0" marR="0">
            <a:lnSpc>
              <a:spcPct val="150000"/>
            </a:lnSpc>
            <a:spcBef>
              <a:spcPts val="0"/>
            </a:spcBef>
            <a:spcAft>
              <a:spcPts val="0"/>
            </a:spcAft>
          </a:pPr>
          <a:r>
            <a:rPr lang="en-US" sz="1150" kern="1200">
              <a:solidFill>
                <a:srgbClr val="000000"/>
              </a:solidFill>
              <a:effectLst/>
              <a:latin typeface="Times New Roman"/>
              <a:ea typeface="Times New Roman"/>
            </a:rPr>
            <a:t>5- (No Control</a:t>
          </a:r>
          <a:r>
            <a:rPr lang="en-US" sz="1150" kern="1200" baseline="0">
              <a:solidFill>
                <a:srgbClr val="000000"/>
              </a:solidFill>
              <a:effectLst/>
              <a:latin typeface="Times New Roman"/>
              <a:ea typeface="Times New Roman"/>
            </a:rPr>
            <a:t> Measures</a:t>
          </a:r>
          <a:r>
            <a:rPr lang="en-US" sz="1150" kern="1200">
              <a:solidFill>
                <a:srgbClr val="000000"/>
              </a:solidFill>
              <a:effectLst/>
              <a:latin typeface="Times New Roman"/>
              <a:ea typeface="Times New Roman"/>
            </a:rPr>
            <a:t>)</a:t>
          </a:r>
          <a:endParaRPr lang="en-US" sz="1150">
            <a:effectLst/>
            <a:latin typeface="Times New Roman"/>
            <a:ea typeface="Times New Roman"/>
          </a:endParaRPr>
        </a:p>
      </xdr:txBody>
    </xdr:sp>
    <xdr:clientData/>
  </xdr:twoCellAnchor>
  <xdr:twoCellAnchor>
    <xdr:from>
      <xdr:col>8</xdr:col>
      <xdr:colOff>757767</xdr:colOff>
      <xdr:row>50</xdr:row>
      <xdr:rowOff>180975</xdr:rowOff>
    </xdr:from>
    <xdr:to>
      <xdr:col>9</xdr:col>
      <xdr:colOff>2008910</xdr:colOff>
      <xdr:row>58</xdr:row>
      <xdr:rowOff>186690</xdr:rowOff>
    </xdr:to>
    <xdr:sp macro="" textlink="">
      <xdr:nvSpPr>
        <xdr:cNvPr id="15" name="Content Placeholder 2">
          <a:extLst>
            <a:ext uri="{FF2B5EF4-FFF2-40B4-BE49-F238E27FC236}">
              <a16:creationId xmlns:a16="http://schemas.microsoft.com/office/drawing/2014/main" id="{00000000-0008-0000-0600-00000F000000}"/>
            </a:ext>
          </a:extLst>
        </xdr:cNvPr>
        <xdr:cNvSpPr txBox="1">
          <a:spLocks/>
        </xdr:cNvSpPr>
      </xdr:nvSpPr>
      <xdr:spPr>
        <a:xfrm>
          <a:off x="7158567" y="4638675"/>
          <a:ext cx="2517968" cy="1529715"/>
        </a:xfrm>
        <a:prstGeom prst="rect">
          <a:avLst/>
        </a:prstGeom>
        <a:gradFill>
          <a:gsLst>
            <a:gs pos="0">
              <a:srgbClr val="E6DCAC"/>
            </a:gs>
            <a:gs pos="12000">
              <a:srgbClr val="E6D78A"/>
            </a:gs>
            <a:gs pos="30000">
              <a:srgbClr val="C7AC4C"/>
            </a:gs>
            <a:gs pos="45000">
              <a:srgbClr val="E6D78A"/>
            </a:gs>
            <a:gs pos="77000">
              <a:srgbClr val="C7AC4C"/>
            </a:gs>
            <a:gs pos="100000">
              <a:srgbClr val="E6DCAC"/>
            </a:gs>
          </a:gsLst>
          <a:lin ang="5400000" scaled="0"/>
        </a:gradFill>
        <a:ln>
          <a:solidFill>
            <a:schemeClr val="accent1"/>
          </a:solidFill>
        </a:ln>
      </xdr:spPr>
      <xdr:txBody>
        <a:bodyPr vert="horz" wrap="square" lIns="91440" tIns="45720" rIns="91440" bIns="45720" rtlCol="0">
          <a:noAutofit/>
        </a:bodyPr>
        <a:lstStyle/>
        <a:p>
          <a:pPr marL="0" marR="0">
            <a:lnSpc>
              <a:spcPct val="150000"/>
            </a:lnSpc>
            <a:spcBef>
              <a:spcPts val="0"/>
            </a:spcBef>
            <a:spcAft>
              <a:spcPts val="0"/>
            </a:spcAft>
          </a:pPr>
          <a:r>
            <a:rPr lang="en-US" sz="1200" kern="1200">
              <a:solidFill>
                <a:srgbClr val="000000"/>
              </a:solidFill>
              <a:effectLst/>
              <a:latin typeface="Times New Roman"/>
              <a:ea typeface="Times New Roman"/>
            </a:rPr>
            <a:t>Likelihood (L):</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1- (Highly</a:t>
          </a:r>
          <a:r>
            <a:rPr lang="en-US" sz="1200" kern="1200" baseline="0">
              <a:solidFill>
                <a:srgbClr val="000000"/>
              </a:solidFill>
              <a:effectLst/>
              <a:latin typeface="Times New Roman"/>
              <a:ea typeface="Times New Roman"/>
            </a:rPr>
            <a:t> unlikely</a:t>
          </a:r>
          <a:r>
            <a:rPr lang="en-US" sz="1200" kern="1200">
              <a:solidFill>
                <a:srgbClr val="000000"/>
              </a:solidFill>
              <a:effectLst/>
              <a:latin typeface="Times New Roman"/>
              <a:ea typeface="Times New Roman"/>
            </a:rPr>
            <a:t>)</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3- (Likely)</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5- (Highly likely)</a:t>
          </a:r>
          <a:endParaRPr lang="en-US" sz="1200">
            <a:effectLst/>
            <a:latin typeface="Times New Roman"/>
            <a:ea typeface="Times New Roman"/>
          </a:endParaRPr>
        </a:p>
      </xdr:txBody>
    </xdr:sp>
    <xdr:clientData/>
  </xdr:twoCellAnchor>
  <xdr:twoCellAnchor>
    <xdr:from>
      <xdr:col>9</xdr:col>
      <xdr:colOff>2463798</xdr:colOff>
      <xdr:row>51</xdr:row>
      <xdr:rowOff>17318</xdr:rowOff>
    </xdr:from>
    <xdr:to>
      <xdr:col>12</xdr:col>
      <xdr:colOff>22412</xdr:colOff>
      <xdr:row>61</xdr:row>
      <xdr:rowOff>56029</xdr:rowOff>
    </xdr:to>
    <xdr:sp macro="" textlink="">
      <xdr:nvSpPr>
        <xdr:cNvPr id="16" name="Content Placeholder 2">
          <a:extLst>
            <a:ext uri="{FF2B5EF4-FFF2-40B4-BE49-F238E27FC236}">
              <a16:creationId xmlns:a16="http://schemas.microsoft.com/office/drawing/2014/main" id="{00000000-0008-0000-0600-000010000000}"/>
            </a:ext>
          </a:extLst>
        </xdr:cNvPr>
        <xdr:cNvSpPr txBox="1">
          <a:spLocks/>
        </xdr:cNvSpPr>
      </xdr:nvSpPr>
      <xdr:spPr>
        <a:xfrm>
          <a:off x="10845798" y="12892877"/>
          <a:ext cx="1357408" cy="1943711"/>
        </a:xfrm>
        <a:prstGeom prst="rect">
          <a:avLst/>
        </a:prstGeom>
        <a:gradFill>
          <a:gsLst>
            <a:gs pos="0">
              <a:srgbClr val="E6DCAC"/>
            </a:gs>
            <a:gs pos="12000">
              <a:srgbClr val="E6D78A"/>
            </a:gs>
            <a:gs pos="30000">
              <a:srgbClr val="C7AC4C"/>
            </a:gs>
            <a:gs pos="45000">
              <a:srgbClr val="E6D78A"/>
            </a:gs>
            <a:gs pos="77000">
              <a:srgbClr val="C7AC4C"/>
            </a:gs>
            <a:gs pos="100000">
              <a:srgbClr val="E6DCAC"/>
            </a:gs>
          </a:gsLst>
          <a:lin ang="5400000" scaled="0"/>
        </a:gradFill>
        <a:ln>
          <a:solidFill>
            <a:schemeClr val="accent1"/>
          </a:solidFill>
        </a:ln>
      </xdr:spPr>
      <xdr:txBody>
        <a:bodyPr vert="horz" wrap="square" lIns="91440" tIns="45720" rIns="91440" bIns="45720" rtlCol="0">
          <a:noAutofit/>
        </a:bodyPr>
        <a:lstStyle/>
        <a:p>
          <a:pPr marL="0" marR="0">
            <a:lnSpc>
              <a:spcPct val="150000"/>
            </a:lnSpc>
            <a:spcBef>
              <a:spcPts val="0"/>
            </a:spcBef>
            <a:spcAft>
              <a:spcPts val="0"/>
            </a:spcAft>
          </a:pPr>
          <a:r>
            <a:rPr lang="en-US" sz="1200" kern="1200">
              <a:solidFill>
                <a:srgbClr val="000000"/>
              </a:solidFill>
              <a:effectLst/>
              <a:latin typeface="Times New Roman"/>
              <a:ea typeface="Times New Roman"/>
            </a:rPr>
            <a:t>Frequency of Ops (FoO):</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1- (Infrequent</a:t>
          </a:r>
          <a:r>
            <a:rPr lang="en-US" sz="1200" kern="1200" baseline="0">
              <a:solidFill>
                <a:srgbClr val="000000"/>
              </a:solidFill>
              <a:effectLst/>
              <a:latin typeface="Times New Roman"/>
              <a:ea typeface="Times New Roman"/>
            </a:rPr>
            <a:t> - Once a year</a:t>
          </a:r>
          <a:r>
            <a:rPr lang="en-US" sz="1200" kern="1200">
              <a:solidFill>
                <a:srgbClr val="000000"/>
              </a:solidFill>
              <a:effectLst/>
              <a:latin typeface="Times New Roman"/>
              <a:ea typeface="Times New Roman"/>
            </a:rPr>
            <a:t>)</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3- (Monthly)</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5- (Daily)</a:t>
          </a:r>
          <a:endParaRPr lang="en-US" sz="1200">
            <a:effectLst/>
            <a:latin typeface="Times New Roman"/>
            <a:ea typeface="Times New Roman"/>
          </a:endParaRPr>
        </a:p>
      </xdr:txBody>
    </xdr:sp>
    <xdr:clientData/>
  </xdr:twoCellAnchor>
  <xdr:twoCellAnchor editAs="oneCell">
    <xdr:from>
      <xdr:col>17</xdr:col>
      <xdr:colOff>0</xdr:colOff>
      <xdr:row>65</xdr:row>
      <xdr:rowOff>0</xdr:rowOff>
    </xdr:from>
    <xdr:to>
      <xdr:col>17</xdr:col>
      <xdr:colOff>304800</xdr:colOff>
      <xdr:row>66</xdr:row>
      <xdr:rowOff>135255</xdr:rowOff>
    </xdr:to>
    <xdr:sp macro="" textlink="">
      <xdr:nvSpPr>
        <xdr:cNvPr id="17" name="AutoShape 3">
          <a:extLst>
            <a:ext uri="{FF2B5EF4-FFF2-40B4-BE49-F238E27FC236}">
              <a16:creationId xmlns:a16="http://schemas.microsoft.com/office/drawing/2014/main" id="{00000000-0008-0000-0600-000011000000}"/>
            </a:ext>
          </a:extLst>
        </xdr:cNvPr>
        <xdr:cNvSpPr>
          <a:spLocks noChangeAspect="1" noChangeArrowheads="1"/>
        </xdr:cNvSpPr>
      </xdr:nvSpPr>
      <xdr:spPr bwMode="auto">
        <a:xfrm>
          <a:off x="14478000" y="71437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235721</xdr:colOff>
      <xdr:row>61</xdr:row>
      <xdr:rowOff>144318</xdr:rowOff>
    </xdr:from>
    <xdr:to>
      <xdr:col>4</xdr:col>
      <xdr:colOff>542637</xdr:colOff>
      <xdr:row>66</xdr:row>
      <xdr:rowOff>22412</xdr:rowOff>
    </xdr:to>
    <xdr:sp macro="" textlink="">
      <xdr:nvSpPr>
        <xdr:cNvPr id="19" name="Arrow: Down 15">
          <a:extLst>
            <a:ext uri="{FF2B5EF4-FFF2-40B4-BE49-F238E27FC236}">
              <a16:creationId xmlns:a16="http://schemas.microsoft.com/office/drawing/2014/main" id="{00000000-0008-0000-0600-000013000000}"/>
            </a:ext>
          </a:extLst>
        </xdr:cNvPr>
        <xdr:cNvSpPr/>
      </xdr:nvSpPr>
      <xdr:spPr>
        <a:xfrm>
          <a:off x="3025986" y="14924877"/>
          <a:ext cx="306916" cy="8754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840840</xdr:colOff>
      <xdr:row>61</xdr:row>
      <xdr:rowOff>121907</xdr:rowOff>
    </xdr:from>
    <xdr:to>
      <xdr:col>7</xdr:col>
      <xdr:colOff>150432</xdr:colOff>
      <xdr:row>65</xdr:row>
      <xdr:rowOff>112059</xdr:rowOff>
    </xdr:to>
    <xdr:sp macro="" textlink="">
      <xdr:nvSpPr>
        <xdr:cNvPr id="23" name="Arrow: Down 15">
          <a:extLst>
            <a:ext uri="{FF2B5EF4-FFF2-40B4-BE49-F238E27FC236}">
              <a16:creationId xmlns:a16="http://schemas.microsoft.com/office/drawing/2014/main" id="{00000000-0008-0000-0600-000017000000}"/>
            </a:ext>
          </a:extLst>
        </xdr:cNvPr>
        <xdr:cNvSpPr/>
      </xdr:nvSpPr>
      <xdr:spPr>
        <a:xfrm>
          <a:off x="5087869" y="14902466"/>
          <a:ext cx="306916" cy="78576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13026</xdr:colOff>
      <xdr:row>1</xdr:row>
      <xdr:rowOff>173182</xdr:rowOff>
    </xdr:from>
    <xdr:to>
      <xdr:col>0</xdr:col>
      <xdr:colOff>1491923</xdr:colOff>
      <xdr:row>2</xdr:row>
      <xdr:rowOff>101507</xdr:rowOff>
    </xdr:to>
    <xdr:sp macro="" textlink="">
      <xdr:nvSpPr>
        <xdr:cNvPr id="37" name="Rounded Rectangle 36">
          <a:hlinkClick xmlns:r="http://schemas.openxmlformats.org/officeDocument/2006/relationships" r:id="rId1"/>
          <a:extLst>
            <a:ext uri="{FF2B5EF4-FFF2-40B4-BE49-F238E27FC236}">
              <a16:creationId xmlns:a16="http://schemas.microsoft.com/office/drawing/2014/main" id="{00000000-0008-0000-0600-000025000000}"/>
            </a:ext>
          </a:extLst>
        </xdr:cNvPr>
        <xdr:cNvSpPr/>
      </xdr:nvSpPr>
      <xdr:spPr>
        <a:xfrm>
          <a:off x="13026" y="381000"/>
          <a:ext cx="1478897" cy="378598"/>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xdr:from>
      <xdr:col>0</xdr:col>
      <xdr:colOff>4762</xdr:colOff>
      <xdr:row>5</xdr:row>
      <xdr:rowOff>162511</xdr:rowOff>
    </xdr:from>
    <xdr:to>
      <xdr:col>0</xdr:col>
      <xdr:colOff>1500187</xdr:colOff>
      <xdr:row>6</xdr:row>
      <xdr:rowOff>214466</xdr:rowOff>
    </xdr:to>
    <xdr:sp macro="" textlink="">
      <xdr:nvSpPr>
        <xdr:cNvPr id="38" name="TextBox 37">
          <a:hlinkClick xmlns:r="http://schemas.openxmlformats.org/officeDocument/2006/relationships" r:id="rId2"/>
          <a:extLst>
            <a:ext uri="{FF2B5EF4-FFF2-40B4-BE49-F238E27FC236}">
              <a16:creationId xmlns:a16="http://schemas.microsoft.com/office/drawing/2014/main" id="{00000000-0008-0000-0600-000026000000}"/>
            </a:ext>
          </a:extLst>
        </xdr:cNvPr>
        <xdr:cNvSpPr txBox="1"/>
      </xdr:nvSpPr>
      <xdr:spPr>
        <a:xfrm>
          <a:off x="4762" y="1963602"/>
          <a:ext cx="1495425" cy="381000"/>
        </a:xfrm>
        <a:prstGeom prst="rect">
          <a:avLst/>
        </a:prstGeom>
        <a:gradFill>
          <a:gsLst>
            <a:gs pos="0">
              <a:srgbClr val="FFC000"/>
            </a:gs>
            <a:gs pos="53000">
              <a:srgbClr val="FFFF0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3)</a:t>
          </a:r>
          <a:r>
            <a:rPr lang="en-US" sz="1100" b="1" baseline="0"/>
            <a:t> Initial Screening</a:t>
          </a:r>
          <a:endParaRPr lang="en-US" sz="1100" b="1"/>
        </a:p>
      </xdr:txBody>
    </xdr:sp>
    <xdr:clientData/>
  </xdr:twoCellAnchor>
  <xdr:twoCellAnchor>
    <xdr:from>
      <xdr:col>0</xdr:col>
      <xdr:colOff>4762</xdr:colOff>
      <xdr:row>6</xdr:row>
      <xdr:rowOff>370050</xdr:rowOff>
    </xdr:from>
    <xdr:to>
      <xdr:col>0</xdr:col>
      <xdr:colOff>1500187</xdr:colOff>
      <xdr:row>8</xdr:row>
      <xdr:rowOff>116338</xdr:rowOff>
    </xdr:to>
    <xdr:sp macro="" textlink="">
      <xdr:nvSpPr>
        <xdr:cNvPr id="39" name="TextBox 38">
          <a:hlinkClick xmlns:r="http://schemas.openxmlformats.org/officeDocument/2006/relationships" r:id="rId3"/>
          <a:extLst>
            <a:ext uri="{FF2B5EF4-FFF2-40B4-BE49-F238E27FC236}">
              <a16:creationId xmlns:a16="http://schemas.microsoft.com/office/drawing/2014/main" id="{00000000-0008-0000-0600-000027000000}"/>
            </a:ext>
          </a:extLst>
        </xdr:cNvPr>
        <xdr:cNvSpPr txBox="1"/>
      </xdr:nvSpPr>
      <xdr:spPr>
        <a:xfrm>
          <a:off x="4762" y="2500186"/>
          <a:ext cx="1495425" cy="387061"/>
        </a:xfrm>
        <a:prstGeom prst="rect">
          <a:avLst/>
        </a:prstGeom>
        <a:gradFill>
          <a:gsLst>
            <a:gs pos="0">
              <a:srgbClr val="00B0F0"/>
            </a:gs>
            <a:gs pos="40000">
              <a:srgbClr val="00B050"/>
            </a:gs>
            <a:gs pos="78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t>4) Process &amp; JTE</a:t>
          </a:r>
          <a:endParaRPr lang="en-US" sz="1100" b="1"/>
        </a:p>
      </xdr:txBody>
    </xdr:sp>
    <xdr:clientData/>
  </xdr:twoCellAnchor>
  <xdr:twoCellAnchor>
    <xdr:from>
      <xdr:col>0</xdr:col>
      <xdr:colOff>4762</xdr:colOff>
      <xdr:row>3</xdr:row>
      <xdr:rowOff>62588</xdr:rowOff>
    </xdr:from>
    <xdr:to>
      <xdr:col>0</xdr:col>
      <xdr:colOff>1500187</xdr:colOff>
      <xdr:row>4</xdr:row>
      <xdr:rowOff>234744</xdr:rowOff>
    </xdr:to>
    <xdr:sp macro="" textlink="">
      <xdr:nvSpPr>
        <xdr:cNvPr id="40" name="TextBox 39">
          <a:hlinkClick xmlns:r="http://schemas.openxmlformats.org/officeDocument/2006/relationships" r:id="rId4"/>
          <a:extLst>
            <a:ext uri="{FF2B5EF4-FFF2-40B4-BE49-F238E27FC236}">
              <a16:creationId xmlns:a16="http://schemas.microsoft.com/office/drawing/2014/main" id="{00000000-0008-0000-0600-000028000000}"/>
            </a:ext>
          </a:extLst>
        </xdr:cNvPr>
        <xdr:cNvSpPr txBox="1"/>
      </xdr:nvSpPr>
      <xdr:spPr>
        <a:xfrm>
          <a:off x="4762" y="911179"/>
          <a:ext cx="1495425" cy="362656"/>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1)</a:t>
          </a:r>
          <a:r>
            <a:rPr lang="en-US" sz="1100" b="1" baseline="0"/>
            <a:t> Scope</a:t>
          </a:r>
          <a:endParaRPr lang="en-US" sz="1100" b="1"/>
        </a:p>
      </xdr:txBody>
    </xdr:sp>
    <xdr:clientData/>
  </xdr:twoCellAnchor>
  <xdr:twoCellAnchor>
    <xdr:from>
      <xdr:col>0</xdr:col>
      <xdr:colOff>4762</xdr:colOff>
      <xdr:row>4</xdr:row>
      <xdr:rowOff>387927</xdr:rowOff>
    </xdr:from>
    <xdr:to>
      <xdr:col>0</xdr:col>
      <xdr:colOff>1500187</xdr:colOff>
      <xdr:row>5</xdr:row>
      <xdr:rowOff>6927</xdr:rowOff>
    </xdr:to>
    <xdr:sp macro="" textlink="">
      <xdr:nvSpPr>
        <xdr:cNvPr id="41" name="TextBox 40">
          <a:hlinkClick xmlns:r="http://schemas.openxmlformats.org/officeDocument/2006/relationships" r:id="rId5"/>
          <a:extLst>
            <a:ext uri="{FF2B5EF4-FFF2-40B4-BE49-F238E27FC236}">
              <a16:creationId xmlns:a16="http://schemas.microsoft.com/office/drawing/2014/main" id="{00000000-0008-0000-0600-000029000000}"/>
            </a:ext>
          </a:extLst>
        </xdr:cNvPr>
        <xdr:cNvSpPr txBox="1"/>
      </xdr:nvSpPr>
      <xdr:spPr>
        <a:xfrm>
          <a:off x="4762" y="1427018"/>
          <a:ext cx="1495425" cy="381000"/>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2) </a:t>
          </a:r>
          <a:r>
            <a:rPr lang="en-US" sz="1100" b="1" baseline="0"/>
            <a:t>Team </a:t>
          </a:r>
          <a:endParaRPr lang="en-US" sz="1100" b="1"/>
        </a:p>
      </xdr:txBody>
    </xdr:sp>
    <xdr:clientData/>
  </xdr:twoCellAnchor>
  <xdr:twoCellAnchor>
    <xdr:from>
      <xdr:col>0</xdr:col>
      <xdr:colOff>4762</xdr:colOff>
      <xdr:row>11</xdr:row>
      <xdr:rowOff>184280</xdr:rowOff>
    </xdr:from>
    <xdr:to>
      <xdr:col>0</xdr:col>
      <xdr:colOff>1500187</xdr:colOff>
      <xdr:row>13</xdr:row>
      <xdr:rowOff>184280</xdr:rowOff>
    </xdr:to>
    <xdr:sp macro="" textlink="">
      <xdr:nvSpPr>
        <xdr:cNvPr id="42" name="TextBox 41">
          <a:hlinkClick xmlns:r="http://schemas.openxmlformats.org/officeDocument/2006/relationships" r:id="rId6"/>
          <a:extLst>
            <a:ext uri="{FF2B5EF4-FFF2-40B4-BE49-F238E27FC236}">
              <a16:creationId xmlns:a16="http://schemas.microsoft.com/office/drawing/2014/main" id="{00000000-0008-0000-0600-00002A000000}"/>
            </a:ext>
          </a:extLst>
        </xdr:cNvPr>
        <xdr:cNvSpPr txBox="1"/>
      </xdr:nvSpPr>
      <xdr:spPr>
        <a:xfrm>
          <a:off x="4762" y="3526689"/>
          <a:ext cx="1495425" cy="381000"/>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6) Documentation</a:t>
          </a:r>
        </a:p>
      </xdr:txBody>
    </xdr:sp>
    <xdr:clientData/>
  </xdr:twoCellAnchor>
  <xdr:twoCellAnchor>
    <xdr:from>
      <xdr:col>0</xdr:col>
      <xdr:colOff>0</xdr:colOff>
      <xdr:row>9</xdr:row>
      <xdr:rowOff>81422</xdr:rowOff>
    </xdr:from>
    <xdr:to>
      <xdr:col>0</xdr:col>
      <xdr:colOff>1504949</xdr:colOff>
      <xdr:row>11</xdr:row>
      <xdr:rowOff>31098</xdr:rowOff>
    </xdr:to>
    <xdr:sp macro="" textlink="">
      <xdr:nvSpPr>
        <xdr:cNvPr id="43" name="TextBox 42">
          <a:hlinkClick xmlns:r="http://schemas.openxmlformats.org/officeDocument/2006/relationships" r:id="rId7"/>
          <a:extLst>
            <a:ext uri="{FF2B5EF4-FFF2-40B4-BE49-F238E27FC236}">
              <a16:creationId xmlns:a16="http://schemas.microsoft.com/office/drawing/2014/main" id="{00000000-0008-0000-0600-00002B000000}"/>
            </a:ext>
          </a:extLst>
        </xdr:cNvPr>
        <xdr:cNvSpPr txBox="1"/>
      </xdr:nvSpPr>
      <xdr:spPr>
        <a:xfrm>
          <a:off x="0" y="3042831"/>
          <a:ext cx="1504949" cy="330676"/>
        </a:xfrm>
        <a:prstGeom prst="rect">
          <a:avLst/>
        </a:prstGeom>
        <a:gradFill>
          <a:gsLst>
            <a:gs pos="0">
              <a:srgbClr val="C00000"/>
            </a:gs>
            <a:gs pos="64000">
              <a:srgbClr val="FFFF00"/>
            </a:gs>
            <a:gs pos="100000">
              <a:srgbClr val="00B050"/>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5) FRC</a:t>
          </a:r>
          <a:r>
            <a:rPr lang="en-US" sz="1100" b="1" baseline="0"/>
            <a:t> Score</a:t>
          </a:r>
          <a:endParaRPr lang="en-US" sz="1100" b="1"/>
        </a:p>
      </xdr:txBody>
    </xdr:sp>
    <xdr:clientData/>
  </xdr:twoCellAnchor>
  <xdr:twoCellAnchor editAs="oneCell">
    <xdr:from>
      <xdr:col>4</xdr:col>
      <xdr:colOff>1455963</xdr:colOff>
      <xdr:row>66</xdr:row>
      <xdr:rowOff>149678</xdr:rowOff>
    </xdr:from>
    <xdr:to>
      <xdr:col>8</xdr:col>
      <xdr:colOff>1520860</xdr:colOff>
      <xdr:row>84</xdr:row>
      <xdr:rowOff>96867</xdr:rowOff>
    </xdr:to>
    <xdr:pic>
      <xdr:nvPicPr>
        <xdr:cNvPr id="22" name="Picture 21">
          <a:extLst>
            <a:ext uri="{FF2B5EF4-FFF2-40B4-BE49-F238E27FC236}">
              <a16:creationId xmlns:a16="http://schemas.microsoft.com/office/drawing/2014/main" id="{92E873C2-2D50-48A4-BF73-810062E61176}"/>
            </a:ext>
          </a:extLst>
        </xdr:cNvPr>
        <xdr:cNvPicPr>
          <a:picLocks noChangeAspect="1"/>
        </xdr:cNvPicPr>
      </xdr:nvPicPr>
      <xdr:blipFill>
        <a:blip xmlns:r="http://schemas.openxmlformats.org/officeDocument/2006/relationships" r:embed="rId8"/>
        <a:stretch>
          <a:fillRect/>
        </a:stretch>
      </xdr:blipFill>
      <xdr:spPr>
        <a:xfrm>
          <a:off x="6476999" y="21104678"/>
          <a:ext cx="6133682" cy="3444225"/>
        </a:xfrm>
        <a:prstGeom prst="rect">
          <a:avLst/>
        </a:prstGeom>
        <a:ln>
          <a:solidFill>
            <a:schemeClr val="accent1"/>
          </a:solidFill>
        </a:ln>
      </xdr:spPr>
    </xdr:pic>
    <xdr:clientData/>
  </xdr:twoCellAnchor>
  <xdr:oneCellAnchor>
    <xdr:from>
      <xdr:col>3</xdr:col>
      <xdr:colOff>1483178</xdr:colOff>
      <xdr:row>67</xdr:row>
      <xdr:rowOff>108857</xdr:rowOff>
    </xdr:from>
    <xdr:ext cx="1973036" cy="1783180"/>
    <xdr:sp macro="" textlink="">
      <xdr:nvSpPr>
        <xdr:cNvPr id="24" name="TextBox 23">
          <a:extLst>
            <a:ext uri="{FF2B5EF4-FFF2-40B4-BE49-F238E27FC236}">
              <a16:creationId xmlns:a16="http://schemas.microsoft.com/office/drawing/2014/main" id="{52391AEC-36B3-40F3-B7C0-6E4C58BE5C8F}"/>
            </a:ext>
          </a:extLst>
        </xdr:cNvPr>
        <xdr:cNvSpPr txBox="1"/>
      </xdr:nvSpPr>
      <xdr:spPr>
        <a:xfrm>
          <a:off x="4408714" y="21267964"/>
          <a:ext cx="1973036" cy="1783180"/>
        </a:xfrm>
        <a:prstGeom prst="rect">
          <a:avLst/>
        </a:prstGeom>
        <a:noFill/>
        <a:ln w="57150">
          <a:solidFill>
            <a:srgbClr val="00B0F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US" sz="1800"/>
            <a:t>Flash Points</a:t>
          </a:r>
        </a:p>
        <a:p>
          <a:pPr algn="l"/>
          <a:r>
            <a:rPr lang="en-US" sz="1800"/>
            <a:t>Refer to NFPA 704</a:t>
          </a:r>
        </a:p>
        <a:p>
          <a:pPr algn="l"/>
          <a:r>
            <a:rPr lang="en-US" sz="1800"/>
            <a:t>1 - Above 200</a:t>
          </a:r>
          <a:r>
            <a:rPr lang="en-US" sz="1800" baseline="30000"/>
            <a:t>o</a:t>
          </a:r>
          <a:r>
            <a:rPr lang="en-US" sz="1800" baseline="0"/>
            <a:t> F</a:t>
          </a:r>
          <a:endParaRPr lang="en-US" sz="1800"/>
        </a:p>
        <a:p>
          <a:pPr marL="0" marR="0" lvl="0" indent="0" algn="l" defTabSz="914400" eaLnBrk="1" fontAlgn="auto" latinLnBrk="0" hangingPunct="1">
            <a:lnSpc>
              <a:spcPct val="100000"/>
            </a:lnSpc>
            <a:spcBef>
              <a:spcPts val="0"/>
            </a:spcBef>
            <a:spcAft>
              <a:spcPts val="0"/>
            </a:spcAft>
            <a:buClrTx/>
            <a:buSzTx/>
            <a:buFontTx/>
            <a:buNone/>
            <a:tabLst/>
            <a:defRPr/>
          </a:pPr>
          <a:r>
            <a:rPr lang="en-US" sz="1800"/>
            <a:t>2 - </a:t>
          </a:r>
          <a:r>
            <a:rPr lang="en-US" sz="1800">
              <a:solidFill>
                <a:schemeClr val="tx1"/>
              </a:solidFill>
              <a:effectLst/>
              <a:latin typeface="+mn-lt"/>
              <a:ea typeface="+mn-ea"/>
              <a:cs typeface="+mn-cs"/>
            </a:rPr>
            <a:t>Above 100</a:t>
          </a:r>
          <a:r>
            <a:rPr lang="en-US" sz="1800" baseline="30000">
              <a:solidFill>
                <a:schemeClr val="tx1"/>
              </a:solidFill>
              <a:effectLst/>
              <a:latin typeface="+mn-lt"/>
              <a:ea typeface="+mn-ea"/>
              <a:cs typeface="+mn-cs"/>
            </a:rPr>
            <a:t>o</a:t>
          </a:r>
          <a:r>
            <a:rPr lang="en-US" sz="1800" baseline="0">
              <a:solidFill>
                <a:schemeClr val="tx1"/>
              </a:solidFill>
              <a:effectLst/>
              <a:latin typeface="+mn-lt"/>
              <a:ea typeface="+mn-ea"/>
              <a:cs typeface="+mn-cs"/>
            </a:rPr>
            <a:t> F</a:t>
          </a:r>
          <a:endParaRPr lang="en-US" sz="1800"/>
        </a:p>
        <a:p>
          <a:pPr marL="0" marR="0" lvl="0" indent="0" algn="l" defTabSz="914400" eaLnBrk="1" fontAlgn="auto" latinLnBrk="0" hangingPunct="1">
            <a:lnSpc>
              <a:spcPct val="100000"/>
            </a:lnSpc>
            <a:spcBef>
              <a:spcPts val="0"/>
            </a:spcBef>
            <a:spcAft>
              <a:spcPts val="0"/>
            </a:spcAft>
            <a:buClrTx/>
            <a:buSzTx/>
            <a:buFontTx/>
            <a:buNone/>
            <a:tabLst/>
            <a:defRPr/>
          </a:pPr>
          <a:r>
            <a:rPr lang="en-US" sz="1800"/>
            <a:t>3 - </a:t>
          </a:r>
          <a:r>
            <a:rPr lang="en-US" sz="1800">
              <a:solidFill>
                <a:schemeClr val="tx1"/>
              </a:solidFill>
              <a:effectLst/>
              <a:latin typeface="+mn-lt"/>
              <a:ea typeface="+mn-ea"/>
              <a:cs typeface="+mn-cs"/>
            </a:rPr>
            <a:t>Below 100</a:t>
          </a:r>
          <a:r>
            <a:rPr lang="en-US" sz="1800" baseline="30000">
              <a:solidFill>
                <a:schemeClr val="tx1"/>
              </a:solidFill>
              <a:effectLst/>
              <a:latin typeface="+mn-lt"/>
              <a:ea typeface="+mn-ea"/>
              <a:cs typeface="+mn-cs"/>
            </a:rPr>
            <a:t>o</a:t>
          </a:r>
          <a:r>
            <a:rPr lang="en-US" sz="1800" baseline="0">
              <a:solidFill>
                <a:schemeClr val="tx1"/>
              </a:solidFill>
              <a:effectLst/>
              <a:latin typeface="+mn-lt"/>
              <a:ea typeface="+mn-ea"/>
              <a:cs typeface="+mn-cs"/>
            </a:rPr>
            <a:t> F</a:t>
          </a:r>
          <a:endParaRPr lang="en-US" sz="18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800"/>
            <a:t>4 - </a:t>
          </a:r>
          <a:r>
            <a:rPr lang="en-US" sz="1800">
              <a:solidFill>
                <a:schemeClr val="tx1"/>
              </a:solidFill>
              <a:effectLst/>
              <a:latin typeface="+mn-lt"/>
              <a:ea typeface="+mn-ea"/>
              <a:cs typeface="+mn-cs"/>
            </a:rPr>
            <a:t>Below 73</a:t>
          </a:r>
          <a:r>
            <a:rPr lang="en-US" sz="1800" baseline="30000">
              <a:solidFill>
                <a:schemeClr val="tx1"/>
              </a:solidFill>
              <a:effectLst/>
              <a:latin typeface="+mn-lt"/>
              <a:ea typeface="+mn-ea"/>
              <a:cs typeface="+mn-cs"/>
            </a:rPr>
            <a:t>o</a:t>
          </a:r>
          <a:r>
            <a:rPr lang="en-US" sz="1800" baseline="0">
              <a:solidFill>
                <a:schemeClr val="tx1"/>
              </a:solidFill>
              <a:effectLst/>
              <a:latin typeface="+mn-lt"/>
              <a:ea typeface="+mn-ea"/>
              <a:cs typeface="+mn-cs"/>
            </a:rPr>
            <a:t> F</a:t>
          </a:r>
          <a:endParaRPr lang="en-US" sz="1800">
            <a:effectLst/>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19"/>
  <sheetViews>
    <sheetView showGridLines="0" tabSelected="1" zoomScale="110" zoomScaleNormal="110" workbookViewId="0"/>
  </sheetViews>
  <sheetFormatPr defaultRowHeight="15" x14ac:dyDescent="0.25"/>
  <cols>
    <col min="11" max="11" width="15" customWidth="1"/>
  </cols>
  <sheetData>
    <row r="1" spans="2:16" ht="21" x14ac:dyDescent="0.35">
      <c r="B1" s="174" t="s">
        <v>0</v>
      </c>
      <c r="C1" s="174"/>
      <c r="D1" s="174"/>
      <c r="E1" s="174"/>
      <c r="F1" s="174"/>
      <c r="G1" s="174"/>
      <c r="H1" s="174"/>
      <c r="I1" s="174"/>
      <c r="J1" s="174"/>
      <c r="K1" s="174"/>
    </row>
    <row r="3" spans="2:16" x14ac:dyDescent="0.25">
      <c r="J3" s="175"/>
      <c r="K3" s="175"/>
      <c r="L3" s="175"/>
      <c r="M3" s="175"/>
      <c r="N3" s="175"/>
      <c r="O3" s="175"/>
      <c r="P3" s="175"/>
    </row>
    <row r="4" spans="2:16" x14ac:dyDescent="0.25">
      <c r="F4" s="177" t="s">
        <v>101</v>
      </c>
      <c r="G4" s="177"/>
    </row>
    <row r="7" spans="2:16" x14ac:dyDescent="0.25">
      <c r="G7" s="177" t="s">
        <v>101</v>
      </c>
      <c r="H7" s="177"/>
    </row>
    <row r="10" spans="2:16" x14ac:dyDescent="0.25">
      <c r="G10" s="178" t="s">
        <v>101</v>
      </c>
      <c r="H10" s="178"/>
    </row>
    <row r="13" spans="2:16" x14ac:dyDescent="0.25">
      <c r="D13" s="177" t="s">
        <v>101</v>
      </c>
      <c r="E13" s="177"/>
    </row>
    <row r="14" spans="2:16" x14ac:dyDescent="0.25">
      <c r="J14" t="s">
        <v>96</v>
      </c>
    </row>
    <row r="15" spans="2:16" x14ac:dyDescent="0.25">
      <c r="E15" s="177" t="s">
        <v>101</v>
      </c>
      <c r="F15" s="177"/>
    </row>
    <row r="18" spans="6:12" x14ac:dyDescent="0.25">
      <c r="F18" s="177" t="s">
        <v>101</v>
      </c>
      <c r="G18" s="177"/>
    </row>
    <row r="19" spans="6:12" x14ac:dyDescent="0.25">
      <c r="K19" s="176"/>
      <c r="L19" s="176"/>
    </row>
  </sheetData>
  <mergeCells count="9">
    <mergeCell ref="B1:K1"/>
    <mergeCell ref="J3:P3"/>
    <mergeCell ref="K19:L19"/>
    <mergeCell ref="G7:H7"/>
    <mergeCell ref="F4:G4"/>
    <mergeCell ref="D13:E13"/>
    <mergeCell ref="E15:F15"/>
    <mergeCell ref="F18:G18"/>
    <mergeCell ref="G10:H10"/>
  </mergeCells>
  <hyperlinks>
    <hyperlink ref="F4:G4" location="'Scope Instr'!A1" display="Instructions" xr:uid="{6D28A585-CE24-4ACF-8439-5727A6C4DD5E}"/>
    <hyperlink ref="G7:H7" location="'Team Instr'!A1" display="Instructions" xr:uid="{6798354B-CDE5-438B-93F6-36AC4CCA8FDE}"/>
    <hyperlink ref="G10:H10" location="'In Screen Instr'!A1" display="Instructions" xr:uid="{893C3599-67AE-493D-A891-CEB59DDC6BE9}"/>
    <hyperlink ref="D13:E13" location="'Process Instr'!A1" display="Instructions" xr:uid="{F5FEFE57-2B2D-40BA-8618-978E001563FB}"/>
    <hyperlink ref="E15:F15" location="'FRC Score Instr'!A1" display="Instructions" xr:uid="{8A33BD59-A3D6-4FB4-9DB0-51C349194CFE}"/>
    <hyperlink ref="F18:G18" location="'Documentation Instr'!A1" display="Instructions" xr:uid="{F306138E-ECFB-4D42-A45E-807015EB3F61}"/>
  </hyperlinks>
  <pageMargins left="0.7" right="0.7" top="0.75" bottom="0.75" header="0.3" footer="0.3"/>
  <pageSetup orientation="portrait"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B26BD-212C-49F0-9F31-7987649BAD52}">
  <dimension ref="A1"/>
  <sheetViews>
    <sheetView showGridLines="0" zoomScale="130" zoomScaleNormal="130" workbookViewId="0"/>
  </sheetViews>
  <sheetFormatPr defaultRowHeight="15" x14ac:dyDescent="0.25"/>
  <sheetData/>
  <pageMargins left="0.7" right="0.7" top="0.75" bottom="0.75" header="0.3" footer="0.3"/>
  <pageSetup orientation="portrait" r:id="rId1"/>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EA33B-859E-40B6-B887-44CE2E295AF1}">
  <dimension ref="A1"/>
  <sheetViews>
    <sheetView showGridLines="0" workbookViewId="0"/>
  </sheetViews>
  <sheetFormatPr defaultRowHeight="15" x14ac:dyDescent="0.25"/>
  <sheetData/>
  <pageMargins left="0.7" right="0.7" top="0.75" bottom="0.75" header="0.3" footer="0.3"/>
  <pageSetup orientation="portrait" r:id="rId1"/>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F49CA-37A3-4747-997D-900D930EA87E}">
  <dimension ref="A1"/>
  <sheetViews>
    <sheetView showGridLines="0" workbookViewId="0"/>
  </sheetViews>
  <sheetFormatPr defaultRowHeight="15" x14ac:dyDescent="0.25"/>
  <sheetData/>
  <pageMargins left="0.7" right="0.7" top="0.75" bottom="0.75" header="0.3" footer="0.3"/>
  <pageSetup orientation="portrait" r:id="rId1"/>
  <customProperties>
    <customPr name="EpmWorksheetKeyString_GU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DD363-0CB0-43B5-902E-46E826D1FEDD}">
  <dimension ref="A1"/>
  <sheetViews>
    <sheetView showGridLines="0" workbookViewId="0"/>
  </sheetViews>
  <sheetFormatPr defaultRowHeight="15" x14ac:dyDescent="0.25"/>
  <sheetData/>
  <pageMargins left="0.7" right="0.7" top="0.75" bottom="0.75" header="0.3" footer="0.3"/>
  <pageSetup orientation="portrait" r:id="rId1"/>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06513-A79F-4723-BF76-F2F1C6EAE4E6}">
  <dimension ref="A1"/>
  <sheetViews>
    <sheetView showGridLines="0" workbookViewId="0"/>
  </sheetViews>
  <sheetFormatPr defaultRowHeight="15" x14ac:dyDescent="0.25"/>
  <sheetData/>
  <pageMargins left="0.7" right="0.7" top="0.75" bottom="0.75" header="0.3" footer="0.3"/>
  <pageSetup orientation="portrait" r:id="rId1"/>
  <customProperties>
    <customPr name="EpmWorksheetKeyString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F3A63-D9A2-46E6-82DB-43B84F363176}">
  <dimension ref="C50:L50"/>
  <sheetViews>
    <sheetView showGridLines="0" workbookViewId="0"/>
  </sheetViews>
  <sheetFormatPr defaultRowHeight="15" x14ac:dyDescent="0.25"/>
  <sheetData>
    <row r="50" spans="3:12" ht="90.75" customHeight="1" x14ac:dyDescent="0.25">
      <c r="C50" s="244" t="s">
        <v>102</v>
      </c>
      <c r="D50" s="244"/>
      <c r="E50" s="244"/>
      <c r="F50" s="244"/>
      <c r="G50" s="244"/>
      <c r="H50" s="244"/>
      <c r="I50" s="244"/>
      <c r="J50" s="244"/>
      <c r="K50" s="244"/>
      <c r="L50" s="244"/>
    </row>
  </sheetData>
  <mergeCells count="1">
    <mergeCell ref="C50:L50"/>
  </mergeCells>
  <pageMargins left="0.7" right="0.7" top="0.75" bottom="0.75" header="0.3" footer="0.3"/>
  <pageSetup orientation="portrait"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151C8-20E2-4BC2-BD05-F5B979BDDF60}">
  <dimension ref="B1:B2"/>
  <sheetViews>
    <sheetView showGridLines="0" workbookViewId="0"/>
  </sheetViews>
  <sheetFormatPr defaultRowHeight="15" x14ac:dyDescent="0.25"/>
  <cols>
    <col min="1" max="1" width="20.85546875" customWidth="1"/>
    <col min="2" max="2" width="155.28515625" customWidth="1"/>
  </cols>
  <sheetData>
    <row r="1" spans="2:2" ht="15.75" thickBot="1" x14ac:dyDescent="0.3"/>
    <row r="2" spans="2:2" s="128" customFormat="1" ht="237" customHeight="1" thickBot="1" x14ac:dyDescent="0.3">
      <c r="B2" s="129" t="s">
        <v>97</v>
      </c>
    </row>
  </sheetData>
  <pageMargins left="0.7" right="0.7" top="0.75" bottom="0.75" header="0.3" footer="0.3"/>
  <pageSetup orientation="portrait" r:id="rId1"/>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E8380-CE6E-4554-A13D-B88C11724487}">
  <dimension ref="A1"/>
  <sheetViews>
    <sheetView showGridLines="0" zoomScale="130" zoomScaleNormal="130" workbookViewId="0"/>
  </sheetViews>
  <sheetFormatPr defaultRowHeight="15" x14ac:dyDescent="0.25"/>
  <sheetData/>
  <pageMargins left="0.7" right="0.7" top="0.75" bottom="0.75" header="0.3" footer="0.3"/>
  <pageSetup orientation="portrait"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B1:J25"/>
  <sheetViews>
    <sheetView showGridLines="0" zoomScaleNormal="100" workbookViewId="0"/>
  </sheetViews>
  <sheetFormatPr defaultRowHeight="15" x14ac:dyDescent="0.25"/>
  <cols>
    <col min="1" max="1" width="28.5703125" customWidth="1"/>
    <col min="2" max="2" width="18.85546875" customWidth="1"/>
    <col min="3" max="3" width="21" customWidth="1"/>
    <col min="4" max="4" width="21.5703125" customWidth="1"/>
    <col min="5" max="5" width="18.42578125" customWidth="1"/>
    <col min="6" max="6" width="23.140625" customWidth="1"/>
    <col min="7" max="7" width="25.5703125" customWidth="1"/>
    <col min="8" max="8" width="34.42578125" customWidth="1"/>
    <col min="9" max="9" width="28.140625" customWidth="1"/>
    <col min="10" max="10" width="50.140625" bestFit="1" customWidth="1"/>
  </cols>
  <sheetData>
    <row r="1" spans="2:10" ht="24" thickBot="1" x14ac:dyDescent="0.4">
      <c r="B1" s="182" t="s">
        <v>1</v>
      </c>
      <c r="C1" s="182"/>
      <c r="D1" s="182"/>
      <c r="E1" s="182"/>
      <c r="F1" s="182"/>
      <c r="G1" s="182"/>
      <c r="H1" s="182"/>
      <c r="I1" s="182"/>
      <c r="J1" s="182"/>
    </row>
    <row r="2" spans="2:10" ht="23.25" customHeight="1" thickBot="1" x14ac:dyDescent="0.4">
      <c r="B2" s="183" t="s">
        <v>110</v>
      </c>
      <c r="C2" s="184"/>
      <c r="D2" s="184"/>
      <c r="E2" s="184"/>
      <c r="F2" s="184"/>
      <c r="G2" s="184"/>
      <c r="H2" s="184"/>
      <c r="I2" s="184"/>
      <c r="J2" s="185"/>
    </row>
    <row r="3" spans="2:10" x14ac:dyDescent="0.25">
      <c r="B3" s="96" t="s">
        <v>2</v>
      </c>
      <c r="C3" s="15"/>
      <c r="D3" s="4"/>
      <c r="E3" s="4"/>
      <c r="F3" s="4"/>
      <c r="G3" s="4"/>
      <c r="H3" s="4"/>
      <c r="I3" s="4"/>
      <c r="J3" s="5"/>
    </row>
    <row r="4" spans="2:10" x14ac:dyDescent="0.25">
      <c r="B4" s="97" t="s">
        <v>3</v>
      </c>
      <c r="C4" s="145"/>
      <c r="D4" s="1"/>
      <c r="E4" s="1"/>
      <c r="F4" s="1"/>
      <c r="G4" s="1"/>
      <c r="H4" s="1"/>
      <c r="I4" s="1"/>
      <c r="J4" s="7"/>
    </row>
    <row r="5" spans="2:10" ht="60" customHeight="1" x14ac:dyDescent="0.25">
      <c r="B5" s="153" t="s">
        <v>4</v>
      </c>
      <c r="C5" s="146"/>
      <c r="D5" s="147"/>
      <c r="E5" s="147"/>
      <c r="F5" s="148"/>
      <c r="G5" s="1"/>
      <c r="H5" s="1"/>
      <c r="I5" s="1"/>
      <c r="J5" s="7"/>
    </row>
    <row r="6" spans="2:10" ht="76.5" customHeight="1" thickBot="1" x14ac:dyDescent="0.3">
      <c r="B6" s="152" t="s">
        <v>5</v>
      </c>
      <c r="C6" s="154"/>
      <c r="D6" s="155"/>
      <c r="E6" s="155"/>
      <c r="F6" s="156"/>
      <c r="G6" s="9"/>
      <c r="H6" s="9"/>
      <c r="I6" s="9"/>
      <c r="J6" s="10"/>
    </row>
    <row r="7" spans="2:10" ht="15.75" thickBot="1" x14ac:dyDescent="0.3">
      <c r="B7" s="106"/>
      <c r="C7" s="186" t="s">
        <v>6</v>
      </c>
      <c r="D7" s="187"/>
      <c r="E7" s="187"/>
      <c r="F7" s="187"/>
      <c r="G7" s="188"/>
      <c r="H7" s="188"/>
      <c r="I7" s="188"/>
      <c r="J7" s="189"/>
    </row>
    <row r="8" spans="2:10" ht="41.45" customHeight="1" x14ac:dyDescent="0.25">
      <c r="B8" s="99" t="s">
        <v>7</v>
      </c>
      <c r="C8" s="100" t="s">
        <v>8</v>
      </c>
      <c r="D8" s="100" t="s">
        <v>9</v>
      </c>
      <c r="E8" s="100" t="s">
        <v>10</v>
      </c>
      <c r="F8" s="101" t="s">
        <v>11</v>
      </c>
      <c r="G8" s="100" t="s">
        <v>12</v>
      </c>
      <c r="H8" s="100" t="s">
        <v>103</v>
      </c>
      <c r="I8" s="101" t="s">
        <v>13</v>
      </c>
      <c r="J8" s="105" t="s">
        <v>14</v>
      </c>
    </row>
    <row r="9" spans="2:10" x14ac:dyDescent="0.25">
      <c r="B9" s="98" t="s">
        <v>18</v>
      </c>
      <c r="C9" s="16"/>
      <c r="D9" s="16"/>
      <c r="E9" s="16"/>
      <c r="F9" s="16"/>
      <c r="G9" s="16"/>
      <c r="H9" s="16"/>
      <c r="I9" s="16"/>
      <c r="J9" s="18"/>
    </row>
    <row r="10" spans="2:10" x14ac:dyDescent="0.25">
      <c r="B10" s="98" t="s">
        <v>20</v>
      </c>
      <c r="C10" s="16"/>
      <c r="D10" s="16"/>
      <c r="E10" s="16"/>
      <c r="F10" s="16"/>
      <c r="G10" s="16"/>
      <c r="H10" s="16"/>
      <c r="I10" s="16"/>
      <c r="J10" s="18"/>
    </row>
    <row r="11" spans="2:10" x14ac:dyDescent="0.25">
      <c r="B11" s="98" t="s">
        <v>22</v>
      </c>
      <c r="C11" s="16"/>
      <c r="D11" s="16"/>
      <c r="E11" s="16"/>
      <c r="F11" s="16"/>
      <c r="G11" s="16"/>
      <c r="H11" s="16"/>
      <c r="I11" s="16"/>
      <c r="J11" s="18"/>
    </row>
    <row r="12" spans="2:10" x14ac:dyDescent="0.25">
      <c r="B12" s="98" t="s">
        <v>23</v>
      </c>
      <c r="C12" s="16"/>
      <c r="D12" s="16"/>
      <c r="E12" s="16"/>
      <c r="F12" s="16"/>
      <c r="G12" s="16"/>
      <c r="H12" s="16"/>
      <c r="I12" s="16"/>
      <c r="J12" s="18"/>
    </row>
    <row r="13" spans="2:10" x14ac:dyDescent="0.25">
      <c r="B13" s="98" t="s">
        <v>24</v>
      </c>
      <c r="C13" s="16"/>
      <c r="D13" s="16"/>
      <c r="E13" s="16"/>
      <c r="F13" s="16"/>
      <c r="G13" s="16"/>
      <c r="H13" s="16"/>
      <c r="I13" s="16"/>
      <c r="J13" s="18"/>
    </row>
    <row r="14" spans="2:10" x14ac:dyDescent="0.25">
      <c r="B14" s="98" t="s">
        <v>25</v>
      </c>
      <c r="C14" s="16"/>
      <c r="D14" s="16"/>
      <c r="E14" s="16"/>
      <c r="F14" s="16"/>
      <c r="G14" s="16"/>
      <c r="H14" s="16"/>
      <c r="I14" s="16"/>
      <c r="J14" s="18"/>
    </row>
    <row r="15" spans="2:10" x14ac:dyDescent="0.25">
      <c r="B15" s="98" t="s">
        <v>26</v>
      </c>
      <c r="C15" s="16"/>
      <c r="D15" s="16"/>
      <c r="E15" s="16"/>
      <c r="F15" s="16"/>
      <c r="G15" s="16"/>
      <c r="H15" s="16"/>
      <c r="I15" s="16"/>
      <c r="J15" s="18"/>
    </row>
    <row r="16" spans="2:10" x14ac:dyDescent="0.25">
      <c r="B16" s="98" t="s">
        <v>27</v>
      </c>
      <c r="C16" s="16"/>
      <c r="D16" s="16"/>
      <c r="E16" s="16"/>
      <c r="F16" s="16"/>
      <c r="G16" s="16"/>
      <c r="H16" s="16"/>
      <c r="I16" s="16"/>
      <c r="J16" s="18"/>
    </row>
    <row r="17" spans="2:10" x14ac:dyDescent="0.25">
      <c r="B17" s="98" t="s">
        <v>28</v>
      </c>
      <c r="C17" s="16"/>
      <c r="D17" s="16"/>
      <c r="E17" s="16"/>
      <c r="F17" s="16"/>
      <c r="G17" s="16"/>
      <c r="H17" s="16"/>
      <c r="I17" s="16"/>
      <c r="J17" s="18"/>
    </row>
    <row r="18" spans="2:10" x14ac:dyDescent="0.25">
      <c r="B18" s="98" t="s">
        <v>29</v>
      </c>
      <c r="C18" s="16"/>
      <c r="D18" s="16"/>
      <c r="E18" s="16"/>
      <c r="F18" s="16"/>
      <c r="G18" s="16"/>
      <c r="H18" s="16"/>
      <c r="I18" s="16"/>
      <c r="J18" s="18"/>
    </row>
    <row r="19" spans="2:10" ht="50.25" customHeight="1" thickBot="1" x14ac:dyDescent="0.3">
      <c r="B19" s="179" t="s">
        <v>111</v>
      </c>
      <c r="C19" s="180"/>
      <c r="D19" s="180"/>
      <c r="E19" s="180"/>
      <c r="F19" s="180"/>
      <c r="G19" s="180"/>
      <c r="H19" s="180"/>
      <c r="I19" s="180"/>
      <c r="J19" s="181"/>
    </row>
    <row r="21" spans="2:10" x14ac:dyDescent="0.25">
      <c r="C21" s="49"/>
      <c r="D21" s="49"/>
      <c r="E21" s="49"/>
      <c r="F21" s="49"/>
      <c r="G21" s="49"/>
      <c r="H21" s="49"/>
      <c r="I21" s="49"/>
      <c r="J21" s="49"/>
    </row>
    <row r="22" spans="2:10" x14ac:dyDescent="0.25">
      <c r="B22" s="12"/>
      <c r="C22" s="49"/>
      <c r="D22" s="49"/>
      <c r="E22" s="49"/>
      <c r="F22" s="49"/>
      <c r="G22" s="49"/>
      <c r="H22" s="49"/>
      <c r="I22" s="49"/>
      <c r="J22" s="49"/>
    </row>
    <row r="23" spans="2:10" x14ac:dyDescent="0.25">
      <c r="C23" s="49"/>
      <c r="D23" s="49"/>
      <c r="E23" s="49"/>
      <c r="F23" s="49"/>
      <c r="G23" s="49"/>
      <c r="H23" s="49"/>
      <c r="I23" s="49"/>
      <c r="J23" s="49"/>
    </row>
    <row r="24" spans="2:10" x14ac:dyDescent="0.25">
      <c r="C24" s="49"/>
      <c r="D24" s="49"/>
      <c r="E24" s="49"/>
      <c r="F24" s="49"/>
      <c r="G24" s="49"/>
      <c r="H24" s="49"/>
      <c r="I24" s="49"/>
      <c r="J24" s="49"/>
    </row>
    <row r="25" spans="2:10" x14ac:dyDescent="0.25">
      <c r="C25" s="49"/>
      <c r="D25" s="49"/>
      <c r="E25" s="49"/>
      <c r="F25" s="49"/>
      <c r="G25" s="49"/>
      <c r="H25" s="49"/>
      <c r="I25" s="49"/>
      <c r="J25" s="49"/>
    </row>
  </sheetData>
  <mergeCells count="4">
    <mergeCell ref="B19:J19"/>
    <mergeCell ref="B1:J1"/>
    <mergeCell ref="B2:J2"/>
    <mergeCell ref="C7:J7"/>
  </mergeCells>
  <pageMargins left="0.7" right="0.7" top="0.75" bottom="0.75" header="0.3" footer="0.3"/>
  <pageSetup orientation="portrait" r:id="rId1"/>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M18"/>
  <sheetViews>
    <sheetView showGridLines="0" zoomScale="130" zoomScaleNormal="130" workbookViewId="0"/>
  </sheetViews>
  <sheetFormatPr defaultRowHeight="15" x14ac:dyDescent="0.25"/>
  <cols>
    <col min="1" max="1" width="28.5703125" customWidth="1"/>
    <col min="2" max="2" width="3.7109375" customWidth="1"/>
    <col min="3" max="3" width="23" customWidth="1"/>
    <col min="4" max="4" width="18.42578125" bestFit="1" customWidth="1"/>
    <col min="5" max="5" width="31.42578125" customWidth="1"/>
    <col min="6" max="6" width="16" customWidth="1"/>
    <col min="7" max="7" width="11.85546875" bestFit="1" customWidth="1"/>
  </cols>
  <sheetData>
    <row r="1" spans="2:13" ht="21.75" thickBot="1" x14ac:dyDescent="0.4">
      <c r="C1" s="190" t="s">
        <v>30</v>
      </c>
      <c r="D1" s="190"/>
      <c r="E1" s="190"/>
      <c r="F1" s="190"/>
      <c r="G1" s="190"/>
      <c r="H1" s="190"/>
      <c r="I1" s="190"/>
      <c r="J1" s="190"/>
      <c r="K1" s="190"/>
      <c r="L1" s="190"/>
      <c r="M1" s="190"/>
    </row>
    <row r="2" spans="2:13" ht="24" thickBot="1" x14ac:dyDescent="0.4">
      <c r="B2" s="183" t="s">
        <v>31</v>
      </c>
      <c r="C2" s="184"/>
      <c r="D2" s="184"/>
      <c r="E2" s="184"/>
      <c r="F2" s="184"/>
      <c r="G2" s="184"/>
      <c r="H2" s="184"/>
      <c r="I2" s="184"/>
      <c r="J2" s="184"/>
      <c r="K2" s="184"/>
      <c r="L2" s="184"/>
      <c r="M2" s="185"/>
    </row>
    <row r="3" spans="2:13" ht="21" x14ac:dyDescent="0.35">
      <c r="B3" s="6"/>
      <c r="C3" s="1"/>
      <c r="D3" s="1"/>
      <c r="E3" s="1"/>
      <c r="F3" s="191" t="s">
        <v>32</v>
      </c>
      <c r="G3" s="192"/>
      <c r="H3" s="192"/>
      <c r="I3" s="192"/>
      <c r="J3" s="192"/>
      <c r="K3" s="192"/>
      <c r="L3" s="192"/>
      <c r="M3" s="193"/>
    </row>
    <row r="4" spans="2:13" ht="15.75" thickBot="1" x14ac:dyDescent="0.3">
      <c r="B4" s="6"/>
      <c r="C4" s="1"/>
      <c r="D4" s="1"/>
      <c r="E4" s="1"/>
      <c r="F4" s="20" t="s">
        <v>33</v>
      </c>
      <c r="G4" s="62"/>
      <c r="H4" s="62"/>
      <c r="I4" s="62"/>
      <c r="J4" s="62"/>
      <c r="K4" s="62"/>
      <c r="L4" s="62"/>
      <c r="M4" s="102"/>
    </row>
    <row r="5" spans="2:13" ht="21" x14ac:dyDescent="0.25">
      <c r="B5" s="107"/>
      <c r="C5" s="197" t="s">
        <v>31</v>
      </c>
      <c r="D5" s="198"/>
      <c r="E5" s="199"/>
      <c r="F5" s="20" t="s">
        <v>34</v>
      </c>
      <c r="G5" s="74"/>
      <c r="H5" s="74"/>
      <c r="I5" s="74"/>
      <c r="J5" s="74"/>
      <c r="K5" s="74"/>
      <c r="L5" s="74"/>
      <c r="M5" s="75"/>
    </row>
    <row r="6" spans="2:13" ht="15.75" thickBot="1" x14ac:dyDescent="0.3">
      <c r="B6" s="108"/>
      <c r="C6" s="17" t="s">
        <v>35</v>
      </c>
      <c r="D6" s="14" t="s">
        <v>36</v>
      </c>
      <c r="E6" s="21" t="s">
        <v>105</v>
      </c>
      <c r="F6" s="17" t="s">
        <v>37</v>
      </c>
      <c r="G6" s="76"/>
      <c r="H6" s="76"/>
      <c r="I6" s="76"/>
      <c r="J6" s="76"/>
      <c r="K6" s="76"/>
      <c r="L6" s="76"/>
      <c r="M6" s="77"/>
    </row>
    <row r="7" spans="2:13" x14ac:dyDescent="0.25">
      <c r="B7" s="108">
        <v>1</v>
      </c>
      <c r="C7" s="27"/>
      <c r="D7" s="15"/>
      <c r="E7" s="28"/>
      <c r="F7" s="194" t="s">
        <v>38</v>
      </c>
      <c r="G7" s="130"/>
      <c r="H7" s="130"/>
      <c r="I7" s="130"/>
      <c r="J7" s="130"/>
      <c r="K7" s="130"/>
      <c r="L7" s="130"/>
      <c r="M7" s="131"/>
    </row>
    <row r="8" spans="2:13" x14ac:dyDescent="0.25">
      <c r="B8" s="108">
        <v>2</v>
      </c>
      <c r="C8" s="29"/>
      <c r="D8" s="16"/>
      <c r="E8" s="18"/>
      <c r="F8" s="195"/>
      <c r="G8" s="132"/>
      <c r="H8" s="132"/>
      <c r="I8" s="132"/>
      <c r="J8" s="132"/>
      <c r="K8" s="132"/>
      <c r="L8" s="132"/>
      <c r="M8" s="133"/>
    </row>
    <row r="9" spans="2:13" x14ac:dyDescent="0.25">
      <c r="B9" s="108">
        <v>3</v>
      </c>
      <c r="C9" s="29"/>
      <c r="D9" s="16"/>
      <c r="E9" s="18"/>
      <c r="F9" s="195"/>
      <c r="G9" s="132"/>
      <c r="H9" s="132"/>
      <c r="I9" s="132"/>
      <c r="J9" s="132"/>
      <c r="K9" s="132"/>
      <c r="L9" s="132"/>
      <c r="M9" s="133"/>
    </row>
    <row r="10" spans="2:13" x14ac:dyDescent="0.25">
      <c r="B10" s="108">
        <v>4</v>
      </c>
      <c r="C10" s="29"/>
      <c r="D10" s="16"/>
      <c r="E10" s="18"/>
      <c r="F10" s="195"/>
      <c r="G10" s="132"/>
      <c r="H10" s="132"/>
      <c r="I10" s="132"/>
      <c r="J10" s="132"/>
      <c r="K10" s="132"/>
      <c r="L10" s="132"/>
      <c r="M10" s="133"/>
    </row>
    <row r="11" spans="2:13" x14ac:dyDescent="0.25">
      <c r="B11" s="108">
        <v>5</v>
      </c>
      <c r="C11" s="29"/>
      <c r="D11" s="16"/>
      <c r="E11" s="18"/>
      <c r="F11" s="195"/>
      <c r="G11" s="132"/>
      <c r="H11" s="132"/>
      <c r="I11" s="132"/>
      <c r="J11" s="132"/>
      <c r="K11" s="132"/>
      <c r="L11" s="132"/>
      <c r="M11" s="133"/>
    </row>
    <row r="12" spans="2:13" x14ac:dyDescent="0.25">
      <c r="B12" s="108">
        <v>6</v>
      </c>
      <c r="C12" s="29"/>
      <c r="D12" s="16"/>
      <c r="E12" s="18"/>
      <c r="F12" s="195"/>
      <c r="G12" s="132"/>
      <c r="H12" s="132"/>
      <c r="I12" s="132"/>
      <c r="J12" s="132"/>
      <c r="K12" s="132"/>
      <c r="L12" s="132"/>
      <c r="M12" s="133"/>
    </row>
    <row r="13" spans="2:13" x14ac:dyDescent="0.25">
      <c r="B13" s="108">
        <v>7</v>
      </c>
      <c r="C13" s="29"/>
      <c r="D13" s="16"/>
      <c r="E13" s="18"/>
      <c r="F13" s="195"/>
      <c r="G13" s="132"/>
      <c r="H13" s="132"/>
      <c r="I13" s="132"/>
      <c r="J13" s="132"/>
      <c r="K13" s="132"/>
      <c r="L13" s="132"/>
      <c r="M13" s="133"/>
    </row>
    <row r="14" spans="2:13" x14ac:dyDescent="0.25">
      <c r="B14" s="108">
        <v>8</v>
      </c>
      <c r="C14" s="29"/>
      <c r="D14" s="16"/>
      <c r="E14" s="18"/>
      <c r="F14" s="195"/>
      <c r="G14" s="132"/>
      <c r="H14" s="132"/>
      <c r="I14" s="132"/>
      <c r="J14" s="132"/>
      <c r="K14" s="132"/>
      <c r="L14" s="132"/>
      <c r="M14" s="133"/>
    </row>
    <row r="15" spans="2:13" x14ac:dyDescent="0.25">
      <c r="B15" s="108">
        <v>9</v>
      </c>
      <c r="C15" s="29"/>
      <c r="D15" s="16"/>
      <c r="E15" s="18"/>
      <c r="F15" s="195"/>
      <c r="G15" s="132"/>
      <c r="H15" s="132"/>
      <c r="I15" s="132"/>
      <c r="J15" s="132"/>
      <c r="K15" s="132"/>
      <c r="L15" s="132"/>
      <c r="M15" s="133"/>
    </row>
    <row r="16" spans="2:13" ht="15.75" thickBot="1" x14ac:dyDescent="0.3">
      <c r="B16" s="109">
        <v>10</v>
      </c>
      <c r="C16" s="30"/>
      <c r="D16" s="13"/>
      <c r="E16" s="19"/>
      <c r="F16" s="196"/>
      <c r="G16" s="134"/>
      <c r="H16" s="134"/>
      <c r="I16" s="134"/>
      <c r="J16" s="134"/>
      <c r="K16" s="134"/>
      <c r="L16" s="134"/>
      <c r="M16" s="135"/>
    </row>
    <row r="17" spans="3:13" ht="15.75" thickBot="1" x14ac:dyDescent="0.3"/>
    <row r="18" spans="3:13" ht="95.25" customHeight="1" thickBot="1" x14ac:dyDescent="0.3">
      <c r="C18" s="200" t="s">
        <v>106</v>
      </c>
      <c r="D18" s="201"/>
      <c r="E18" s="201"/>
      <c r="F18" s="201"/>
      <c r="G18" s="201"/>
      <c r="H18" s="201"/>
      <c r="I18" s="201"/>
      <c r="J18" s="201"/>
      <c r="K18" s="201"/>
      <c r="L18" s="201"/>
      <c r="M18" s="202"/>
    </row>
  </sheetData>
  <mergeCells count="6">
    <mergeCell ref="C1:M1"/>
    <mergeCell ref="F3:M3"/>
    <mergeCell ref="F7:F16"/>
    <mergeCell ref="C5:E5"/>
    <mergeCell ref="C18:M18"/>
    <mergeCell ref="B2:M2"/>
  </mergeCells>
  <pageMargins left="0.7" right="0.7" top="0.75" bottom="0.75" header="0.3" footer="0.3"/>
  <pageSetup orientation="portrait" r:id="rId1"/>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B1:AM16"/>
  <sheetViews>
    <sheetView showGridLines="0" zoomScaleNormal="100" workbookViewId="0"/>
  </sheetViews>
  <sheetFormatPr defaultRowHeight="15" x14ac:dyDescent="0.25"/>
  <cols>
    <col min="1" max="1" width="28.5703125" customWidth="1"/>
    <col min="2" max="2" width="29.85546875" customWidth="1"/>
    <col min="3" max="3" width="24.85546875" bestFit="1" customWidth="1"/>
    <col min="4" max="4" width="16.140625" customWidth="1"/>
    <col min="5" max="5" width="19.28515625" bestFit="1" customWidth="1"/>
    <col min="6" max="6" width="18.28515625" bestFit="1" customWidth="1"/>
    <col min="7" max="7" width="21.7109375" bestFit="1" customWidth="1"/>
    <col min="8" max="8" width="22.42578125" customWidth="1"/>
    <col min="9" max="9" width="30.85546875" customWidth="1"/>
    <col min="10" max="10" width="26.5703125" customWidth="1"/>
    <col min="11" max="11" width="45.7109375" customWidth="1"/>
    <col min="16" max="16" width="18.85546875" hidden="1" customWidth="1"/>
    <col min="17" max="17" width="11.28515625" hidden="1" customWidth="1"/>
    <col min="18" max="18" width="47.5703125" hidden="1" customWidth="1"/>
    <col min="19" max="62" width="0" hidden="1" customWidth="1"/>
  </cols>
  <sheetData>
    <row r="1" spans="2:39" ht="23.25" x14ac:dyDescent="0.35">
      <c r="C1" s="203" t="s">
        <v>39</v>
      </c>
      <c r="D1" s="203"/>
      <c r="E1" s="203"/>
      <c r="F1" s="203"/>
      <c r="G1" s="203"/>
      <c r="H1" s="203"/>
      <c r="I1" s="203"/>
      <c r="J1" s="203"/>
      <c r="K1" s="203"/>
    </row>
    <row r="2" spans="2:39" x14ac:dyDescent="0.25">
      <c r="B2" s="1"/>
      <c r="C2" s="1"/>
      <c r="D2" s="1"/>
      <c r="E2" s="1"/>
      <c r="F2" s="1"/>
      <c r="G2" s="1"/>
      <c r="H2" s="1"/>
      <c r="I2" s="1"/>
      <c r="J2" s="1"/>
      <c r="K2" s="1"/>
      <c r="L2" s="1"/>
      <c r="M2" s="1"/>
      <c r="N2" s="1"/>
      <c r="O2" s="1"/>
      <c r="P2" s="1"/>
    </row>
    <row r="3" spans="2:39" ht="54" customHeight="1" x14ac:dyDescent="0.4">
      <c r="B3" s="1"/>
      <c r="C3" s="50" t="str">
        <f>'1) SCOPE'!B8</f>
        <v>Assessment Number</v>
      </c>
      <c r="D3" s="50" t="str">
        <f>'1) SCOPE'!C8</f>
        <v>CAS</v>
      </c>
      <c r="E3" s="50" t="str">
        <f>'1) SCOPE'!D8</f>
        <v>Chemical Name</v>
      </c>
      <c r="F3" s="50" t="str">
        <f>'1) SCOPE'!E8</f>
        <v>Flash Point (F)</v>
      </c>
      <c r="G3" s="50" t="str">
        <f>'1) SCOPE'!F8</f>
        <v>Process Temp (F)</v>
      </c>
      <c r="H3" s="50" t="str">
        <f>'1) SCOPE'!G8</f>
        <v>Operating Mode</v>
      </c>
      <c r="I3" s="50" t="str">
        <f>'1) SCOPE'!H8</f>
        <v>Task Description</v>
      </c>
      <c r="J3" s="110" t="str">
        <f>'1) SCOPE'!I8</f>
        <v>Block Flow or Process Diagram Attached?</v>
      </c>
      <c r="K3" s="50" t="str">
        <f>'1) SCOPE'!J8</f>
        <v>Additional Comments/Information</v>
      </c>
      <c r="L3" s="1"/>
      <c r="M3" s="11"/>
      <c r="N3" s="11"/>
      <c r="O3" s="11"/>
      <c r="P3" s="1"/>
      <c r="AA3" t="s">
        <v>15</v>
      </c>
      <c r="AG3" t="s">
        <v>16</v>
      </c>
      <c r="AM3" t="s">
        <v>17</v>
      </c>
    </row>
    <row r="4" spans="2:39" ht="34.5" customHeight="1" x14ac:dyDescent="0.25">
      <c r="B4" s="1"/>
      <c r="C4" s="16" t="s">
        <v>18</v>
      </c>
      <c r="D4" s="66">
        <f>VLOOKUP($C$4,'1) SCOPE'!$B$9:H18,2,FALSE)</f>
        <v>0</v>
      </c>
      <c r="E4" s="66">
        <f>VLOOKUP($C$4,'1) SCOPE'!$B$9:I18,3,FALSE)</f>
        <v>0</v>
      </c>
      <c r="F4" s="66">
        <f>VLOOKUP($C$4,'1) SCOPE'!$B$9:K18,4,FALSE)</f>
        <v>0</v>
      </c>
      <c r="G4" s="66">
        <f>VLOOKUP($C$4,'1) SCOPE'!$B$9:L18,5,FALSE)</f>
        <v>0</v>
      </c>
      <c r="H4" s="66">
        <f>VLOOKUP($C$4,'1) SCOPE'!$B$9:M18,6,FALSE)</f>
        <v>0</v>
      </c>
      <c r="I4" s="66">
        <f>VLOOKUP($C$4,'1) SCOPE'!$B$9:N18,7,FALSE)</f>
        <v>0</v>
      </c>
      <c r="J4" s="41">
        <f>VLOOKUP($C$4,'1) SCOPE'!$B$9:O18,8,FALSE)</f>
        <v>0</v>
      </c>
      <c r="K4" s="41">
        <f>VLOOKUP($C$4,'1) SCOPE'!$B$9:P18,9,FALSE)</f>
        <v>0</v>
      </c>
      <c r="L4" s="1"/>
      <c r="M4" s="1"/>
      <c r="N4" s="1"/>
      <c r="O4" s="1"/>
      <c r="P4" s="1"/>
    </row>
    <row r="5" spans="2:39" ht="15.75" thickBot="1" x14ac:dyDescent="0.3">
      <c r="C5" s="3"/>
      <c r="J5" s="1"/>
    </row>
    <row r="6" spans="2:39" x14ac:dyDescent="0.25">
      <c r="C6" s="2" t="s">
        <v>40</v>
      </c>
      <c r="H6" s="12"/>
      <c r="I6" s="12"/>
      <c r="J6" s="1"/>
      <c r="P6" s="26" t="s">
        <v>41</v>
      </c>
      <c r="Q6" s="4"/>
      <c r="R6" s="5"/>
    </row>
    <row r="7" spans="2:39" x14ac:dyDescent="0.25">
      <c r="C7" s="205" t="s">
        <v>42</v>
      </c>
      <c r="D7" s="206"/>
      <c r="E7" s="206"/>
      <c r="F7" s="206"/>
      <c r="G7" s="207"/>
      <c r="H7" s="44" t="s">
        <v>43</v>
      </c>
      <c r="I7" s="44"/>
      <c r="J7" s="1"/>
      <c r="P7" s="6" t="s">
        <v>44</v>
      </c>
      <c r="Q7" s="1"/>
      <c r="R7" s="7"/>
    </row>
    <row r="8" spans="2:39" x14ac:dyDescent="0.25">
      <c r="B8">
        <v>1</v>
      </c>
      <c r="C8" s="208" t="s">
        <v>45</v>
      </c>
      <c r="D8" s="209"/>
      <c r="E8" s="209"/>
      <c r="F8" s="209"/>
      <c r="G8" s="210"/>
      <c r="H8" s="119"/>
      <c r="I8" s="41" t="str">
        <f>IF(ISNA(VLOOKUP(H8,$P$9:Q10,2,FALSE)),"",VLOOKUP(H8,$P$9:Q10,2,FALSE))</f>
        <v/>
      </c>
      <c r="J8" s="45"/>
      <c r="P8" s="24" t="s">
        <v>46</v>
      </c>
      <c r="Q8" s="22" t="s">
        <v>47</v>
      </c>
      <c r="R8" s="25"/>
    </row>
    <row r="9" spans="2:39" x14ac:dyDescent="0.25">
      <c r="B9" s="42">
        <v>2</v>
      </c>
      <c r="C9" s="211" t="s">
        <v>48</v>
      </c>
      <c r="D9" s="211"/>
      <c r="E9" s="211"/>
      <c r="F9" s="211"/>
      <c r="G9" s="211"/>
      <c r="H9" s="46"/>
      <c r="I9" s="42" t="str">
        <f>IF(ISNA(VLOOKUP(H9,$P$9:Q12,2,FALSE)),"", VLOOKUP(H9,$P$9:Q12,2,FALSE))</f>
        <v/>
      </c>
      <c r="J9" s="1"/>
      <c r="P9" s="6" t="s">
        <v>21</v>
      </c>
      <c r="Q9" s="53" t="s">
        <v>49</v>
      </c>
      <c r="R9" s="54"/>
    </row>
    <row r="10" spans="2:39" x14ac:dyDescent="0.25">
      <c r="B10" s="42">
        <v>3</v>
      </c>
      <c r="C10" s="204" t="s">
        <v>50</v>
      </c>
      <c r="D10" s="204"/>
      <c r="E10" s="204"/>
      <c r="F10" s="204"/>
      <c r="G10" s="204"/>
      <c r="H10" s="46"/>
      <c r="I10" s="42" t="str">
        <f>IF(ISNA(VLOOKUP(H10,$P$9:Q13,2,FALSE)),"", VLOOKUP(H10,$P$9:Q13,2,FALSE))</f>
        <v/>
      </c>
      <c r="J10" s="1"/>
      <c r="P10" s="6" t="s">
        <v>19</v>
      </c>
      <c r="Q10" s="51" t="s">
        <v>51</v>
      </c>
      <c r="R10" s="52"/>
    </row>
    <row r="11" spans="2:39" x14ac:dyDescent="0.25">
      <c r="B11" s="42">
        <v>4</v>
      </c>
      <c r="C11" s="204" t="s">
        <v>52</v>
      </c>
      <c r="D11" s="204"/>
      <c r="E11" s="204"/>
      <c r="F11" s="204"/>
      <c r="G11" s="204"/>
      <c r="H11" s="46"/>
      <c r="I11" s="42" t="str">
        <f>IF(ISNA(VLOOKUP(H11,$P$9:Q14,2,FALSE)),"", VLOOKUP(H11,$P$9:Q14,2,FALSE))</f>
        <v/>
      </c>
      <c r="J11" s="1"/>
      <c r="P11" s="6"/>
      <c r="Q11" s="1"/>
      <c r="R11" s="7"/>
    </row>
    <row r="12" spans="2:39" ht="30" customHeight="1" x14ac:dyDescent="0.25">
      <c r="B12" s="42">
        <v>5</v>
      </c>
      <c r="C12" s="204" t="s">
        <v>53</v>
      </c>
      <c r="D12" s="204"/>
      <c r="E12" s="204"/>
      <c r="F12" s="204"/>
      <c r="G12" s="204"/>
      <c r="H12" s="46"/>
      <c r="I12" s="126" t="str">
        <f>IF(ISNA(VLOOKUP(H12,P14:Q15,2,FALSE)),"",VLOOKUP(H12,P14:Q15,2,FALSE))</f>
        <v/>
      </c>
      <c r="J12" s="1"/>
      <c r="P12" s="43" t="s">
        <v>54</v>
      </c>
      <c r="Q12" s="1"/>
      <c r="R12" s="7"/>
    </row>
    <row r="13" spans="2:39" x14ac:dyDescent="0.25">
      <c r="B13" s="42"/>
      <c r="C13" s="1"/>
      <c r="D13" s="1"/>
      <c r="E13" s="1"/>
      <c r="F13" s="1"/>
      <c r="G13" s="1"/>
      <c r="H13" s="1"/>
      <c r="I13" s="1"/>
      <c r="J13" s="1"/>
      <c r="P13" s="24" t="s">
        <v>46</v>
      </c>
      <c r="Q13" s="22" t="s">
        <v>47</v>
      </c>
      <c r="R13" s="25"/>
    </row>
    <row r="14" spans="2:39" x14ac:dyDescent="0.25">
      <c r="H14" s="1"/>
      <c r="I14" s="1"/>
      <c r="J14" s="1"/>
      <c r="P14" s="6" t="s">
        <v>21</v>
      </c>
      <c r="Q14" s="53" t="s">
        <v>49</v>
      </c>
      <c r="R14" s="54"/>
    </row>
    <row r="15" spans="2:39" x14ac:dyDescent="0.25">
      <c r="H15" s="1"/>
      <c r="I15" s="1"/>
      <c r="J15" s="1"/>
      <c r="P15" s="6" t="s">
        <v>19</v>
      </c>
      <c r="Q15" s="55" t="s">
        <v>55</v>
      </c>
      <c r="R15" s="56"/>
    </row>
    <row r="16" spans="2:39" ht="15.75" thickBot="1" x14ac:dyDescent="0.3">
      <c r="C16" s="12"/>
      <c r="G16" s="12"/>
      <c r="I16" s="12"/>
      <c r="J16" s="1"/>
      <c r="P16" s="8"/>
      <c r="Q16" s="9"/>
      <c r="R16" s="10"/>
    </row>
  </sheetData>
  <mergeCells count="7">
    <mergeCell ref="C1:K1"/>
    <mergeCell ref="C12:G12"/>
    <mergeCell ref="C7:G7"/>
    <mergeCell ref="C8:G8"/>
    <mergeCell ref="C9:G9"/>
    <mergeCell ref="C10:G10"/>
    <mergeCell ref="C11:G11"/>
  </mergeCells>
  <conditionalFormatting sqref="I8:I12">
    <cfRule type="cellIs" dxfId="103" priority="28" operator="equal">
      <formula>"FR Clothing Probably Not Required. Proceed to documentation."</formula>
    </cfRule>
    <cfRule type="cellIs" dxfId="102" priority="29" operator="equal">
      <formula>"Answer Next Question"</formula>
    </cfRule>
    <cfRule type="cellIs" dxfId="101" priority="30" stopIfTrue="1" operator="equal">
      <formula>"Proceed to Process Eval &amp; JTE"</formula>
    </cfRule>
  </conditionalFormatting>
  <conditionalFormatting sqref="B9">
    <cfRule type="expression" dxfId="100" priority="24">
      <formula>$H$8="No"</formula>
    </cfRule>
  </conditionalFormatting>
  <conditionalFormatting sqref="B10">
    <cfRule type="expression" dxfId="99" priority="21">
      <formula>$H$9="No"</formula>
    </cfRule>
  </conditionalFormatting>
  <conditionalFormatting sqref="B11">
    <cfRule type="expression" dxfId="98" priority="18">
      <formula>$H$10="No"</formula>
    </cfRule>
  </conditionalFormatting>
  <conditionalFormatting sqref="B12">
    <cfRule type="expression" dxfId="97" priority="13">
      <formula>$H$11="No"</formula>
    </cfRule>
  </conditionalFormatting>
  <conditionalFormatting sqref="C9:G9 I9">
    <cfRule type="expression" dxfId="96" priority="11">
      <formula>$H$8="No"</formula>
    </cfRule>
  </conditionalFormatting>
  <conditionalFormatting sqref="C10:G10 I10">
    <cfRule type="expression" dxfId="95" priority="10">
      <formula>$H$9="No"</formula>
    </cfRule>
  </conditionalFormatting>
  <conditionalFormatting sqref="C11:G11 I11">
    <cfRule type="expression" dxfId="94" priority="9">
      <formula>$H$10="No"</formula>
    </cfRule>
  </conditionalFormatting>
  <conditionalFormatting sqref="C12:G12 I12">
    <cfRule type="expression" dxfId="93" priority="8">
      <formula>$H$11="No"</formula>
    </cfRule>
  </conditionalFormatting>
  <conditionalFormatting sqref="H9">
    <cfRule type="expression" dxfId="92" priority="7">
      <formula>$H$8="No"</formula>
    </cfRule>
  </conditionalFormatting>
  <conditionalFormatting sqref="H10">
    <cfRule type="expression" dxfId="91" priority="6">
      <formula>$H$9="No"</formula>
    </cfRule>
  </conditionalFormatting>
  <conditionalFormatting sqref="H11">
    <cfRule type="expression" dxfId="90" priority="5">
      <formula>$H$10="No"</formula>
    </cfRule>
  </conditionalFormatting>
  <conditionalFormatting sqref="H12">
    <cfRule type="expression" dxfId="89" priority="4">
      <formula>$H$11="No"</formula>
    </cfRule>
  </conditionalFormatting>
  <conditionalFormatting sqref="D4:I4">
    <cfRule type="cellIs" dxfId="88" priority="2" operator="equal">
      <formula>#N/A</formula>
    </cfRule>
  </conditionalFormatting>
  <conditionalFormatting sqref="D4:K4">
    <cfRule type="expression" dxfId="87" priority="1">
      <formula>$D$4:$K$4=0</formula>
    </cfRule>
  </conditionalFormatting>
  <dataValidations count="1">
    <dataValidation type="list" allowBlank="1" showInputMessage="1" showErrorMessage="1" sqref="H8:H12" xr:uid="{00000000-0002-0000-0300-000000000000}">
      <formula1>$P$9:$P$11</formula1>
    </dataValidation>
  </dataValidations>
  <pageMargins left="0.7" right="0.7" top="0.75" bottom="0.75" header="0.3" footer="0.3"/>
  <pageSetup orientation="portrait"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'1) SCOPE'!$B$9:$B$18</xm:f>
          </x14:formula1>
          <xm:sqref>C4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I21"/>
  <sheetViews>
    <sheetView showGridLines="0" zoomScale="110" zoomScaleNormal="110" workbookViewId="0"/>
  </sheetViews>
  <sheetFormatPr defaultRowHeight="15" x14ac:dyDescent="0.25"/>
  <cols>
    <col min="1" max="1" width="30.140625" customWidth="1"/>
    <col min="2" max="2" width="4.85546875" customWidth="1"/>
    <col min="3" max="3" width="24.85546875" bestFit="1" customWidth="1"/>
    <col min="4" max="4" width="12.28515625" customWidth="1"/>
    <col min="5" max="5" width="19.28515625" bestFit="1" customWidth="1"/>
    <col min="6" max="6" width="18.28515625" bestFit="1" customWidth="1"/>
    <col min="7" max="7" width="21.7109375" bestFit="1" customWidth="1"/>
    <col min="8" max="8" width="20" bestFit="1" customWidth="1"/>
    <col min="9" max="9" width="20.7109375" bestFit="1" customWidth="1"/>
    <col min="10" max="10" width="38" bestFit="1" customWidth="1"/>
    <col min="11" max="11" width="40" customWidth="1"/>
    <col min="12" max="12" width="17.7109375" customWidth="1"/>
    <col min="13" max="13" width="35.42578125" hidden="1" customWidth="1"/>
    <col min="14" max="14" width="59.7109375" hidden="1" customWidth="1"/>
    <col min="15" max="58" width="0" hidden="1" customWidth="1"/>
  </cols>
  <sheetData>
    <row r="1" spans="2:35" ht="23.25" x14ac:dyDescent="0.35">
      <c r="C1" s="212" t="s">
        <v>56</v>
      </c>
      <c r="D1" s="178"/>
      <c r="E1" s="178"/>
      <c r="F1" s="178"/>
      <c r="G1" s="178"/>
      <c r="H1" s="178"/>
      <c r="I1" s="178"/>
      <c r="J1" s="178"/>
      <c r="K1" s="178"/>
    </row>
    <row r="2" spans="2:35" x14ac:dyDescent="0.25">
      <c r="B2" s="1"/>
      <c r="C2" s="1"/>
      <c r="D2" s="1"/>
      <c r="E2" s="1"/>
      <c r="F2" s="1"/>
      <c r="G2" s="1"/>
      <c r="H2" s="1"/>
      <c r="I2" s="1"/>
      <c r="J2" s="1"/>
      <c r="K2" s="1"/>
      <c r="L2" s="1"/>
    </row>
    <row r="3" spans="2:35" ht="35.25" customHeight="1" x14ac:dyDescent="0.25">
      <c r="B3" s="1"/>
      <c r="C3" s="50" t="str">
        <f>'3) Initial Screening'!C3</f>
        <v>Assessment Number</v>
      </c>
      <c r="D3" s="50" t="str">
        <f>'3) Initial Screening'!D3</f>
        <v>CAS</v>
      </c>
      <c r="E3" s="50" t="str">
        <f>'3) Initial Screening'!E3</f>
        <v>Chemical Name</v>
      </c>
      <c r="F3" s="50" t="str">
        <f>'3) Initial Screening'!F3</f>
        <v>Flash Point (F)</v>
      </c>
      <c r="G3" s="50" t="str">
        <f>'3) Initial Screening'!G3</f>
        <v>Process Temp (F)</v>
      </c>
      <c r="H3" s="50" t="str">
        <f>'3) Initial Screening'!H3</f>
        <v>Operating Mode</v>
      </c>
      <c r="I3" s="50" t="str">
        <f>'3) Initial Screening'!I3</f>
        <v>Task Description</v>
      </c>
      <c r="J3" s="103" t="str">
        <f>'3) Initial Screening'!J3</f>
        <v>Block Flow or Process Diagram Attached?</v>
      </c>
      <c r="K3" s="50" t="str">
        <f>'3) Initial Screening'!K3</f>
        <v>Additional Comments/Information</v>
      </c>
      <c r="L3" s="1"/>
      <c r="W3" t="s">
        <v>15</v>
      </c>
      <c r="AC3" t="s">
        <v>16</v>
      </c>
      <c r="AI3" t="s">
        <v>17</v>
      </c>
    </row>
    <row r="4" spans="2:35" x14ac:dyDescent="0.25">
      <c r="B4" s="1"/>
      <c r="C4" s="48" t="str">
        <f>'3) Initial Screening'!C4</f>
        <v>Assessment 1</v>
      </c>
      <c r="D4" s="48">
        <f>'3) Initial Screening'!D4</f>
        <v>0</v>
      </c>
      <c r="E4" s="48">
        <f>'3) Initial Screening'!E4</f>
        <v>0</v>
      </c>
      <c r="F4" s="48">
        <f>'3) Initial Screening'!F4</f>
        <v>0</v>
      </c>
      <c r="G4" s="48">
        <f>'3) Initial Screening'!G4</f>
        <v>0</v>
      </c>
      <c r="H4" s="48">
        <f>'3) Initial Screening'!H4</f>
        <v>0</v>
      </c>
      <c r="I4" s="48">
        <f>'3) Initial Screening'!I4</f>
        <v>0</v>
      </c>
      <c r="J4" s="48">
        <f>'3) Initial Screening'!J4</f>
        <v>0</v>
      </c>
      <c r="K4" s="48">
        <f>'3) Initial Screening'!K4</f>
        <v>0</v>
      </c>
      <c r="L4" s="1"/>
    </row>
    <row r="6" spans="2:35" ht="15.75" thickBot="1" x14ac:dyDescent="0.3">
      <c r="C6" s="12"/>
      <c r="N6" s="12"/>
      <c r="O6" s="12"/>
    </row>
    <row r="7" spans="2:35" ht="28.5" x14ac:dyDescent="0.45">
      <c r="C7" s="214" t="s">
        <v>42</v>
      </c>
      <c r="D7" s="215"/>
      <c r="E7" s="215"/>
      <c r="F7" s="215"/>
      <c r="G7" s="215"/>
      <c r="H7" s="215"/>
      <c r="I7" s="44" t="s">
        <v>43</v>
      </c>
      <c r="J7" s="44"/>
      <c r="K7" s="37"/>
      <c r="M7" s="36" t="s">
        <v>57</v>
      </c>
      <c r="N7" s="4"/>
      <c r="O7" s="5"/>
    </row>
    <row r="8" spans="2:35" ht="34.5" customHeight="1" x14ac:dyDescent="0.25">
      <c r="B8">
        <v>1</v>
      </c>
      <c r="C8" s="216" t="s">
        <v>58</v>
      </c>
      <c r="D8" s="216"/>
      <c r="E8" s="216"/>
      <c r="F8" s="216"/>
      <c r="G8" s="216"/>
      <c r="H8" s="216"/>
      <c r="I8" s="16"/>
      <c r="J8" s="127" t="str">
        <f>IF(ISNA(VLOOKUP(I8,$M$9:$N$10,2,FALSE)),"", VLOOKUP(I8,$M$9:$N$10,2,FALSE))</f>
        <v/>
      </c>
      <c r="K8" s="37"/>
      <c r="M8" s="24" t="s">
        <v>59</v>
      </c>
      <c r="N8" s="22" t="s">
        <v>47</v>
      </c>
      <c r="O8" s="25"/>
    </row>
    <row r="9" spans="2:35" ht="39" customHeight="1" x14ac:dyDescent="0.25">
      <c r="B9" s="42">
        <v>2</v>
      </c>
      <c r="C9" s="213" t="s">
        <v>60</v>
      </c>
      <c r="D9" s="213"/>
      <c r="E9" s="213"/>
      <c r="F9" s="213"/>
      <c r="G9" s="213"/>
      <c r="H9" s="213"/>
      <c r="I9" s="42"/>
      <c r="J9" s="126" t="str">
        <f>IF(ISNA(VLOOKUP(I9,$M$9:$N$10,2,FALSE)),"", VLOOKUP(I9,$M$9:$N$10,2,FALSE))</f>
        <v/>
      </c>
      <c r="K9" s="126"/>
      <c r="M9" s="6" t="s">
        <v>21</v>
      </c>
      <c r="N9" s="1" t="s">
        <v>61</v>
      </c>
      <c r="O9" s="7"/>
    </row>
    <row r="10" spans="2:35" ht="36" customHeight="1" x14ac:dyDescent="0.25">
      <c r="B10" s="42">
        <v>3</v>
      </c>
      <c r="C10" s="213" t="s">
        <v>62</v>
      </c>
      <c r="D10" s="213"/>
      <c r="E10" s="213"/>
      <c r="F10" s="213"/>
      <c r="G10" s="213"/>
      <c r="H10" s="213"/>
      <c r="I10" s="46"/>
      <c r="J10" s="126" t="str">
        <f>IF(ISNA(VLOOKUP(I10,$M$14:$N$15,2,FALSE)),"", VLOOKUP(I10,$M$14:$N$15,2,FALSE))</f>
        <v/>
      </c>
      <c r="K10" s="126"/>
      <c r="M10" s="6" t="s">
        <v>19</v>
      </c>
      <c r="N10" s="51" t="s">
        <v>51</v>
      </c>
      <c r="O10" s="7"/>
    </row>
    <row r="11" spans="2:35" ht="15.75" thickBot="1" x14ac:dyDescent="0.3">
      <c r="B11" s="42">
        <v>4</v>
      </c>
      <c r="C11" s="213" t="s">
        <v>63</v>
      </c>
      <c r="D11" s="213"/>
      <c r="E11" s="213"/>
      <c r="F11" s="213"/>
      <c r="G11" s="213"/>
      <c r="H11" s="213"/>
      <c r="I11" s="42"/>
      <c r="J11" s="126" t="str">
        <f>IF(ISNA(VLOOKUP(I11,$M$14:$N$15,2,FALSE)),"", VLOOKUP(I11,$M$14:$N$15,2,FALSE))</f>
        <v/>
      </c>
      <c r="K11" s="126"/>
      <c r="M11" s="6"/>
      <c r="N11" s="1"/>
      <c r="O11" s="7"/>
    </row>
    <row r="12" spans="2:35" ht="48" customHeight="1" x14ac:dyDescent="0.25">
      <c r="B12" s="42">
        <v>5</v>
      </c>
      <c r="C12" s="213" t="s">
        <v>64</v>
      </c>
      <c r="D12" s="213"/>
      <c r="E12" s="213"/>
      <c r="F12" s="213"/>
      <c r="G12" s="213"/>
      <c r="H12" s="213"/>
      <c r="I12" s="42"/>
      <c r="J12" s="126" t="str">
        <f>IF(ISNA(VLOOKUP(I12,M19:N20,2,FALSE)),"", VLOOKUP(I12,M19:N20,2,FALSE))</f>
        <v/>
      </c>
      <c r="K12" s="126"/>
      <c r="M12" s="23" t="s">
        <v>65</v>
      </c>
      <c r="N12" s="4"/>
      <c r="O12" s="5"/>
    </row>
    <row r="13" spans="2:35" x14ac:dyDescent="0.25">
      <c r="M13" s="24" t="s">
        <v>46</v>
      </c>
      <c r="N13" s="22" t="s">
        <v>47</v>
      </c>
      <c r="O13" s="25"/>
    </row>
    <row r="14" spans="2:35" x14ac:dyDescent="0.25">
      <c r="E14" s="12"/>
      <c r="H14" s="12"/>
      <c r="M14" s="6" t="s">
        <v>21</v>
      </c>
      <c r="N14" s="53" t="s">
        <v>66</v>
      </c>
      <c r="O14" s="7"/>
    </row>
    <row r="15" spans="2:35" x14ac:dyDescent="0.25">
      <c r="I15" s="47"/>
      <c r="M15" s="6" t="s">
        <v>19</v>
      </c>
      <c r="N15" s="51" t="s">
        <v>51</v>
      </c>
      <c r="O15" s="7"/>
    </row>
    <row r="16" spans="2:35" ht="15.75" thickBot="1" x14ac:dyDescent="0.3">
      <c r="M16" s="6"/>
      <c r="N16" s="1"/>
      <c r="O16" s="7"/>
    </row>
    <row r="17" spans="13:15" x14ac:dyDescent="0.25">
      <c r="M17" s="23" t="s">
        <v>54</v>
      </c>
      <c r="N17" s="4"/>
      <c r="O17" s="5"/>
    </row>
    <row r="18" spans="13:15" x14ac:dyDescent="0.25">
      <c r="M18" s="24" t="s">
        <v>46</v>
      </c>
      <c r="N18" s="22" t="s">
        <v>47</v>
      </c>
      <c r="O18" s="25"/>
    </row>
    <row r="19" spans="13:15" x14ac:dyDescent="0.25">
      <c r="M19" s="6" t="s">
        <v>21</v>
      </c>
      <c r="N19" s="53" t="s">
        <v>66</v>
      </c>
      <c r="O19" s="7"/>
    </row>
    <row r="20" spans="13:15" x14ac:dyDescent="0.25">
      <c r="M20" s="6" t="s">
        <v>19</v>
      </c>
      <c r="N20" s="55" t="s">
        <v>55</v>
      </c>
      <c r="O20" s="7"/>
    </row>
    <row r="21" spans="13:15" ht="15.75" thickBot="1" x14ac:dyDescent="0.3">
      <c r="M21" s="8"/>
      <c r="N21" s="9"/>
      <c r="O21" s="10"/>
    </row>
  </sheetData>
  <mergeCells count="7">
    <mergeCell ref="C1:K1"/>
    <mergeCell ref="C11:H11"/>
    <mergeCell ref="C12:H12"/>
    <mergeCell ref="C7:H7"/>
    <mergeCell ref="C8:H8"/>
    <mergeCell ref="C9:H9"/>
    <mergeCell ref="C10:H10"/>
  </mergeCells>
  <conditionalFormatting sqref="J8:J12">
    <cfRule type="cellIs" dxfId="86" priority="14" operator="equal">
      <formula>"Proceed to FRC Index"</formula>
    </cfRule>
    <cfRule type="cellIs" dxfId="85" priority="15" operator="equal">
      <formula>"FR Clothing Probably Not Required. Proceed to documentation."</formula>
    </cfRule>
    <cfRule type="cellIs" dxfId="84" priority="16" operator="equal">
      <formula>"FRC is required. Proceed to Documentation"</formula>
    </cfRule>
    <cfRule type="cellIs" dxfId="83" priority="17" operator="equal">
      <formula>"Answer Next Question"</formula>
    </cfRule>
  </conditionalFormatting>
  <conditionalFormatting sqref="C9:H9 J9">
    <cfRule type="expression" dxfId="82" priority="13">
      <formula>$I$8="No"</formula>
    </cfRule>
  </conditionalFormatting>
  <conditionalFormatting sqref="I9">
    <cfRule type="expression" dxfId="81" priority="12">
      <formula>$I$8="No"</formula>
    </cfRule>
  </conditionalFormatting>
  <conditionalFormatting sqref="B9">
    <cfRule type="expression" dxfId="80" priority="11">
      <formula>$I$8="No"</formula>
    </cfRule>
  </conditionalFormatting>
  <conditionalFormatting sqref="I10">
    <cfRule type="expression" dxfId="79" priority="10">
      <formula>$I$9="No"</formula>
    </cfRule>
  </conditionalFormatting>
  <conditionalFormatting sqref="C10:H10 J10">
    <cfRule type="expression" dxfId="78" priority="9">
      <formula>$I$9="No"</formula>
    </cfRule>
  </conditionalFormatting>
  <conditionalFormatting sqref="B10">
    <cfRule type="expression" dxfId="77" priority="8">
      <formula>$I$9="No"</formula>
    </cfRule>
  </conditionalFormatting>
  <conditionalFormatting sqref="I11">
    <cfRule type="expression" dxfId="76" priority="7">
      <formula>$I$10="No"</formula>
    </cfRule>
  </conditionalFormatting>
  <conditionalFormatting sqref="C11:H11 J11">
    <cfRule type="expression" dxfId="75" priority="6">
      <formula>$I$10="No"</formula>
    </cfRule>
  </conditionalFormatting>
  <conditionalFormatting sqref="B11">
    <cfRule type="expression" dxfId="74" priority="5">
      <formula>$I$10="No"</formula>
    </cfRule>
  </conditionalFormatting>
  <conditionalFormatting sqref="I12">
    <cfRule type="expression" dxfId="73" priority="4">
      <formula>$I$11="No"</formula>
    </cfRule>
  </conditionalFormatting>
  <conditionalFormatting sqref="C12:H12 J12">
    <cfRule type="expression" dxfId="72" priority="3">
      <formula>$I$11="No"</formula>
    </cfRule>
  </conditionalFormatting>
  <conditionalFormatting sqref="B12">
    <cfRule type="expression" dxfId="71" priority="2">
      <formula>$I$11="No"</formula>
    </cfRule>
  </conditionalFormatting>
  <conditionalFormatting sqref="D4:K4">
    <cfRule type="expression" dxfId="70" priority="1">
      <formula>$D$4:$K$4=0</formula>
    </cfRule>
  </conditionalFormatting>
  <dataValidations count="3">
    <dataValidation type="list" allowBlank="1" showInputMessage="1" showErrorMessage="1" sqref="I12" xr:uid="{00000000-0002-0000-0400-000000000000}">
      <formula1>$M$19:$M$21</formula1>
    </dataValidation>
    <dataValidation type="list" allowBlank="1" showInputMessage="1" showErrorMessage="1" sqref="I8:I9" xr:uid="{00000000-0002-0000-0400-000001000000}">
      <formula1>$M$9:$M$11</formula1>
    </dataValidation>
    <dataValidation type="list" allowBlank="1" showInputMessage="1" showErrorMessage="1" sqref="I10:I11" xr:uid="{00000000-0002-0000-0400-000002000000}">
      <formula1>$M$14:$M$16</formula1>
    </dataValidation>
  </dataValidations>
  <pageMargins left="0.7" right="0.7" top="0.75" bottom="0.75" header="0.3" footer="0.3"/>
  <pageSetup orientation="portrait" r:id="rId1"/>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T59"/>
  <sheetViews>
    <sheetView showGridLines="0" zoomScale="70" zoomScaleNormal="70" workbookViewId="0"/>
  </sheetViews>
  <sheetFormatPr defaultRowHeight="15" x14ac:dyDescent="0.25"/>
  <cols>
    <col min="1" max="1" width="29.28515625" customWidth="1"/>
    <col min="2" max="2" width="20.85546875" customWidth="1"/>
    <col min="3" max="3" width="24.140625" customWidth="1"/>
    <col min="4" max="4" width="13" customWidth="1"/>
    <col min="5" max="5" width="19.28515625" bestFit="1" customWidth="1"/>
    <col min="6" max="6" width="12.85546875" customWidth="1"/>
    <col min="7" max="7" width="17.85546875" customWidth="1"/>
    <col min="8" max="8" width="18" customWidth="1"/>
    <col min="9" max="9" width="19.140625" customWidth="1"/>
    <col min="10" max="10" width="21.42578125" customWidth="1"/>
    <col min="11" max="11" width="41.42578125" customWidth="1"/>
    <col min="12" max="12" width="20.140625" customWidth="1"/>
    <col min="15" max="15" width="13.28515625" customWidth="1"/>
    <col min="16" max="16" width="28.28515625" customWidth="1"/>
    <col min="19" max="20" width="9.140625" hidden="1" customWidth="1"/>
  </cols>
  <sheetData>
    <row r="1" spans="2:20" ht="23.25" x14ac:dyDescent="0.35">
      <c r="B1" s="57"/>
      <c r="C1" s="228" t="s">
        <v>98</v>
      </c>
      <c r="D1" s="228"/>
      <c r="E1" s="228"/>
      <c r="F1" s="228"/>
      <c r="G1" s="228"/>
      <c r="H1" s="228"/>
      <c r="I1" s="228"/>
      <c r="J1" s="228"/>
      <c r="K1" s="228"/>
      <c r="L1" s="4"/>
      <c r="M1" s="4"/>
      <c r="N1" s="4"/>
      <c r="O1" s="4"/>
      <c r="P1" s="5"/>
    </row>
    <row r="2" spans="2:20" x14ac:dyDescent="0.25">
      <c r="B2" s="6"/>
      <c r="C2" s="1"/>
      <c r="D2" s="1"/>
      <c r="E2" s="1"/>
      <c r="F2" s="1"/>
      <c r="G2" s="1"/>
      <c r="H2" s="1"/>
      <c r="I2" s="1"/>
      <c r="J2" s="1"/>
      <c r="K2" s="1"/>
      <c r="L2" s="1"/>
      <c r="M2" s="1"/>
      <c r="N2" s="1"/>
      <c r="O2" s="1"/>
      <c r="P2" s="7"/>
    </row>
    <row r="3" spans="2:20" ht="57" customHeight="1" x14ac:dyDescent="0.25">
      <c r="B3" s="6"/>
      <c r="C3" s="104" t="str">
        <f>'4) Process &amp; JTE'!C3</f>
        <v>Assessment Number</v>
      </c>
      <c r="D3" s="104" t="str">
        <f>'4) Process &amp; JTE'!D3</f>
        <v>CAS</v>
      </c>
      <c r="E3" s="104" t="str">
        <f>'4) Process &amp; JTE'!E3</f>
        <v>Chemical Name</v>
      </c>
      <c r="F3" s="103" t="str">
        <f>'4) Process &amp; JTE'!F3</f>
        <v>Flash Point (F)</v>
      </c>
      <c r="G3" s="103" t="str">
        <f>'4) Process &amp; JTE'!G3</f>
        <v>Process Temp (F)</v>
      </c>
      <c r="H3" s="103" t="str">
        <f>'4) Process &amp; JTE'!H3</f>
        <v>Operating Mode</v>
      </c>
      <c r="I3" s="103" t="str">
        <f>'4) Process &amp; JTE'!I3</f>
        <v>Task Description</v>
      </c>
      <c r="J3" s="103" t="str">
        <f>'4) Process &amp; JTE'!J3</f>
        <v>Block Flow or Process Diagram Attached?</v>
      </c>
      <c r="K3" s="104" t="str">
        <f>'4) Process &amp; JTE'!K3</f>
        <v>Additional Comments/Information</v>
      </c>
      <c r="L3" s="1"/>
      <c r="M3" s="1"/>
      <c r="N3" s="1"/>
      <c r="O3" s="1"/>
      <c r="P3" s="7"/>
    </row>
    <row r="4" spans="2:20" x14ac:dyDescent="0.25">
      <c r="B4" s="6"/>
      <c r="C4" s="48" t="str">
        <f>'3) Initial Screening'!C4</f>
        <v>Assessment 1</v>
      </c>
      <c r="D4" s="48">
        <f>'3) Initial Screening'!D4</f>
        <v>0</v>
      </c>
      <c r="E4" s="48">
        <f>'3) Initial Screening'!E4</f>
        <v>0</v>
      </c>
      <c r="F4" s="48">
        <f>'3) Initial Screening'!F4</f>
        <v>0</v>
      </c>
      <c r="G4" s="48">
        <f>'3) Initial Screening'!G4</f>
        <v>0</v>
      </c>
      <c r="H4" s="48">
        <f>'3) Initial Screening'!H4</f>
        <v>0</v>
      </c>
      <c r="I4" s="48">
        <f>'3) Initial Screening'!I4</f>
        <v>0</v>
      </c>
      <c r="J4" s="48">
        <f>'3) Initial Screening'!J4</f>
        <v>0</v>
      </c>
      <c r="K4" s="48">
        <f>'3) Initial Screening'!K4</f>
        <v>0</v>
      </c>
      <c r="L4" s="1"/>
      <c r="M4" s="1"/>
      <c r="N4" s="1"/>
      <c r="O4" s="1"/>
      <c r="P4" s="7"/>
    </row>
    <row r="5" spans="2:20" x14ac:dyDescent="0.25">
      <c r="B5" s="6"/>
      <c r="C5" s="1"/>
      <c r="D5" s="1"/>
      <c r="E5" s="1"/>
      <c r="F5" s="1"/>
      <c r="G5" s="1"/>
      <c r="H5" s="1"/>
      <c r="I5" s="1"/>
      <c r="J5" s="1"/>
      <c r="K5" s="1"/>
      <c r="L5" s="1"/>
      <c r="M5" s="118"/>
      <c r="N5" s="1"/>
      <c r="O5" s="1"/>
      <c r="P5" s="7"/>
    </row>
    <row r="6" spans="2:20" x14ac:dyDescent="0.25">
      <c r="B6" s="6"/>
      <c r="C6" s="63"/>
      <c r="D6" s="1"/>
      <c r="E6" s="1"/>
      <c r="F6" s="1"/>
      <c r="G6" s="1"/>
      <c r="H6" s="1"/>
      <c r="I6" s="1"/>
      <c r="J6" s="1"/>
      <c r="K6" s="1"/>
      <c r="L6" s="1"/>
      <c r="M6" s="1"/>
      <c r="N6" s="1"/>
      <c r="O6" s="1"/>
      <c r="P6" s="7"/>
    </row>
    <row r="7" spans="2:20" ht="15" customHeight="1" thickBot="1" x14ac:dyDescent="0.3">
      <c r="B7" s="6"/>
      <c r="C7" s="220" t="s">
        <v>67</v>
      </c>
      <c r="D7" s="220" t="s">
        <v>68</v>
      </c>
      <c r="E7" s="220" t="s">
        <v>69</v>
      </c>
      <c r="F7" s="230" t="s">
        <v>70</v>
      </c>
      <c r="G7" s="231" t="s">
        <v>71</v>
      </c>
      <c r="H7" s="219" t="s">
        <v>72</v>
      </c>
      <c r="I7" s="219" t="s">
        <v>73</v>
      </c>
      <c r="J7" s="219" t="s">
        <v>74</v>
      </c>
      <c r="K7" s="220" t="s">
        <v>75</v>
      </c>
      <c r="L7" s="221" t="s">
        <v>99</v>
      </c>
      <c r="M7" s="1"/>
      <c r="N7" s="1"/>
      <c r="O7" s="1"/>
      <c r="P7" s="7"/>
      <c r="S7" s="12" t="s">
        <v>41</v>
      </c>
    </row>
    <row r="8" spans="2:20" ht="41.25" customHeight="1" x14ac:dyDescent="0.25">
      <c r="B8" s="6"/>
      <c r="C8" s="220"/>
      <c r="D8" s="220"/>
      <c r="E8" s="220"/>
      <c r="F8" s="230"/>
      <c r="G8" s="231"/>
      <c r="H8" s="219"/>
      <c r="I8" s="219"/>
      <c r="J8" s="219"/>
      <c r="K8" s="220"/>
      <c r="L8" s="221"/>
      <c r="M8" s="1"/>
      <c r="N8" s="1"/>
      <c r="O8" s="1"/>
      <c r="P8" s="7"/>
      <c r="S8" s="57" t="s">
        <v>76</v>
      </c>
      <c r="T8" s="5"/>
    </row>
    <row r="9" spans="2:20" ht="40.5" customHeight="1" x14ac:dyDescent="0.25">
      <c r="B9" s="6"/>
      <c r="C9" s="143" t="str">
        <f>C4</f>
        <v>Assessment 1</v>
      </c>
      <c r="D9" s="143"/>
      <c r="E9" s="143"/>
      <c r="F9" s="136"/>
      <c r="G9" s="136"/>
      <c r="H9" s="136"/>
      <c r="I9" s="136"/>
      <c r="J9" s="137"/>
      <c r="K9" s="138"/>
      <c r="L9" s="139">
        <f>F9*G9*H9*I9*J9</f>
        <v>0</v>
      </c>
      <c r="M9" s="1"/>
      <c r="N9" s="1"/>
      <c r="O9" s="1"/>
      <c r="P9" s="7"/>
      <c r="S9" s="6">
        <v>1</v>
      </c>
      <c r="T9" s="7"/>
    </row>
    <row r="10" spans="2:20" ht="18.75" x14ac:dyDescent="0.3">
      <c r="B10" s="67"/>
      <c r="C10" s="68"/>
      <c r="D10" s="68"/>
      <c r="E10" s="68"/>
      <c r="F10" s="68"/>
      <c r="G10" s="68"/>
      <c r="H10" s="68"/>
      <c r="I10" s="68"/>
      <c r="J10" s="68"/>
      <c r="K10" s="168" t="s">
        <v>107</v>
      </c>
      <c r="L10" s="173"/>
      <c r="M10" s="1"/>
      <c r="N10" s="1"/>
      <c r="O10" s="1"/>
      <c r="P10" s="7"/>
      <c r="S10" s="6">
        <v>3</v>
      </c>
      <c r="T10" s="7"/>
    </row>
    <row r="11" spans="2:20" x14ac:dyDescent="0.25">
      <c r="B11" s="67"/>
      <c r="C11" s="68"/>
      <c r="D11" s="68"/>
      <c r="E11" s="68"/>
      <c r="F11" s="68"/>
      <c r="G11" s="68"/>
      <c r="H11" s="68"/>
      <c r="I11" s="68"/>
      <c r="J11" s="68"/>
      <c r="K11" s="68"/>
      <c r="L11" s="68"/>
      <c r="M11" s="1"/>
      <c r="N11" s="217" t="s">
        <v>108</v>
      </c>
      <c r="O11" s="218"/>
      <c r="P11" s="7"/>
      <c r="S11" s="6"/>
      <c r="T11" s="7"/>
    </row>
    <row r="12" spans="2:20" ht="15.75" thickBot="1" x14ac:dyDescent="0.3">
      <c r="B12" s="67"/>
      <c r="C12" s="69"/>
      <c r="D12" s="68"/>
      <c r="E12" s="68"/>
      <c r="F12" s="68"/>
      <c r="G12" s="68"/>
      <c r="H12" s="68"/>
      <c r="I12" s="68"/>
      <c r="J12" s="68"/>
      <c r="K12" s="68"/>
      <c r="L12" s="68"/>
      <c r="M12" s="1"/>
      <c r="N12" s="140" t="s">
        <v>78</v>
      </c>
      <c r="O12" s="140" t="s">
        <v>79</v>
      </c>
      <c r="P12" s="160" t="s">
        <v>80</v>
      </c>
      <c r="S12" s="8">
        <v>5</v>
      </c>
      <c r="T12" s="10"/>
    </row>
    <row r="13" spans="2:20" ht="15" customHeight="1" x14ac:dyDescent="0.25">
      <c r="B13" s="67"/>
      <c r="C13" s="233" t="s">
        <v>100</v>
      </c>
      <c r="D13" s="234"/>
      <c r="E13" s="234"/>
      <c r="F13" s="234"/>
      <c r="G13" s="234"/>
      <c r="H13" s="234"/>
      <c r="I13" s="234"/>
      <c r="J13" s="234"/>
      <c r="K13" s="234"/>
      <c r="L13" s="234"/>
      <c r="M13" s="1"/>
      <c r="N13" s="34">
        <v>0</v>
      </c>
      <c r="O13" s="34">
        <v>24</v>
      </c>
      <c r="P13" s="125" t="s">
        <v>81</v>
      </c>
    </row>
    <row r="14" spans="2:20" ht="24.75" customHeight="1" x14ac:dyDescent="0.25">
      <c r="B14" s="67"/>
      <c r="C14" s="234"/>
      <c r="D14" s="234"/>
      <c r="E14" s="234"/>
      <c r="F14" s="234"/>
      <c r="G14" s="234"/>
      <c r="H14" s="234"/>
      <c r="I14" s="234"/>
      <c r="J14" s="234"/>
      <c r="K14" s="234"/>
      <c r="L14" s="234"/>
      <c r="M14" s="1"/>
      <c r="N14" s="35">
        <f>O13+1</f>
        <v>25</v>
      </c>
      <c r="O14" s="35">
        <v>74</v>
      </c>
      <c r="P14" s="124" t="s">
        <v>82</v>
      </c>
    </row>
    <row r="15" spans="2:20" x14ac:dyDescent="0.25">
      <c r="B15" s="67"/>
      <c r="C15" s="70"/>
      <c r="D15" s="70"/>
      <c r="E15" s="70"/>
      <c r="F15" s="71"/>
      <c r="G15" s="71"/>
      <c r="H15" s="71"/>
      <c r="I15" s="71"/>
      <c r="J15" s="71"/>
      <c r="K15" s="232"/>
      <c r="L15" s="72"/>
      <c r="M15" s="1"/>
      <c r="N15" s="141">
        <f>O14+1</f>
        <v>75</v>
      </c>
      <c r="O15" s="141" t="s">
        <v>83</v>
      </c>
      <c r="P15" s="169" t="s">
        <v>77</v>
      </c>
    </row>
    <row r="16" spans="2:20" x14ac:dyDescent="0.25">
      <c r="B16" s="6"/>
      <c r="C16" s="1"/>
      <c r="D16" s="1"/>
      <c r="E16" s="1"/>
      <c r="F16" s="1"/>
      <c r="G16" s="1"/>
      <c r="H16" s="1"/>
      <c r="I16" s="1"/>
      <c r="J16" s="1"/>
      <c r="K16" s="232"/>
      <c r="L16" s="1"/>
      <c r="M16" s="1"/>
      <c r="N16" s="1"/>
      <c r="O16" s="1"/>
      <c r="P16" s="7"/>
    </row>
    <row r="17" spans="2:19" x14ac:dyDescent="0.25">
      <c r="B17" s="6"/>
      <c r="C17" s="1"/>
      <c r="D17" s="1"/>
      <c r="E17" s="1"/>
      <c r="F17" s="1"/>
      <c r="G17" s="1"/>
      <c r="H17" s="1"/>
      <c r="I17" s="1"/>
      <c r="J17" s="1"/>
      <c r="K17" s="1"/>
      <c r="L17" s="1"/>
      <c r="M17" s="1"/>
      <c r="N17" s="1"/>
      <c r="O17" s="1"/>
      <c r="P17" s="7"/>
    </row>
    <row r="18" spans="2:19" x14ac:dyDescent="0.25">
      <c r="B18" s="6"/>
      <c r="C18" s="1"/>
      <c r="D18" s="1"/>
      <c r="E18" s="1"/>
      <c r="F18" s="1"/>
      <c r="G18" s="1"/>
      <c r="H18" s="1"/>
      <c r="I18" s="1"/>
      <c r="J18" s="1"/>
      <c r="K18" s="1"/>
      <c r="L18" s="1"/>
      <c r="M18" s="1"/>
      <c r="N18" s="1"/>
      <c r="O18" s="1"/>
      <c r="P18" s="7"/>
    </row>
    <row r="19" spans="2:19" x14ac:dyDescent="0.25">
      <c r="B19" s="6"/>
      <c r="C19" s="1"/>
      <c r="D19" s="1"/>
      <c r="E19" s="1"/>
      <c r="F19" s="1"/>
      <c r="G19" s="1"/>
      <c r="H19" s="1"/>
      <c r="I19" s="1"/>
      <c r="J19" s="1"/>
      <c r="K19" s="1"/>
      <c r="L19" s="1"/>
      <c r="M19" s="1"/>
      <c r="N19" s="1"/>
      <c r="O19" s="1"/>
      <c r="P19" s="7"/>
    </row>
    <row r="20" spans="2:19" x14ac:dyDescent="0.25">
      <c r="B20" s="6"/>
      <c r="C20" s="1"/>
      <c r="D20" s="1"/>
      <c r="E20" s="1"/>
      <c r="F20" s="1"/>
      <c r="G20" s="1"/>
      <c r="H20" s="1"/>
      <c r="I20" s="1"/>
      <c r="J20" s="1"/>
      <c r="K20" s="1"/>
      <c r="L20" s="1"/>
      <c r="M20" s="1"/>
      <c r="N20" s="1"/>
      <c r="O20" s="1"/>
      <c r="P20" s="7"/>
    </row>
    <row r="21" spans="2:19" x14ac:dyDescent="0.25">
      <c r="B21" s="6"/>
      <c r="C21" s="1"/>
      <c r="D21" s="1"/>
      <c r="E21" s="1"/>
      <c r="F21" s="1"/>
      <c r="G21" s="1"/>
      <c r="H21" s="1"/>
      <c r="I21" s="1"/>
      <c r="J21" s="1"/>
      <c r="K21" s="1"/>
      <c r="L21" s="1"/>
      <c r="M21" s="1"/>
      <c r="N21" s="1"/>
      <c r="O21" s="1"/>
      <c r="P21" s="7"/>
    </row>
    <row r="22" spans="2:19" x14ac:dyDescent="0.25">
      <c r="B22" s="6"/>
      <c r="C22" s="1"/>
      <c r="D22" s="1"/>
      <c r="E22" s="1"/>
      <c r="F22" s="1"/>
      <c r="G22" s="1"/>
      <c r="H22" s="1"/>
      <c r="I22" s="1"/>
      <c r="J22" s="1"/>
      <c r="K22" s="1"/>
      <c r="L22" s="1"/>
      <c r="M22" s="1"/>
      <c r="N22" s="1"/>
      <c r="O22" s="1"/>
      <c r="P22" s="7"/>
    </row>
    <row r="23" spans="2:19" x14ac:dyDescent="0.25">
      <c r="B23" s="6"/>
      <c r="C23" s="1"/>
      <c r="D23" s="1"/>
      <c r="E23" s="1"/>
      <c r="F23" s="1"/>
      <c r="G23" s="1"/>
      <c r="H23" s="1"/>
      <c r="I23" s="1"/>
      <c r="J23" s="1"/>
      <c r="K23" s="1"/>
      <c r="L23" s="1"/>
      <c r="M23" s="1"/>
      <c r="N23" s="1"/>
      <c r="O23" s="1"/>
      <c r="P23" s="7"/>
    </row>
    <row r="24" spans="2:19" x14ac:dyDescent="0.25">
      <c r="B24" s="6"/>
      <c r="C24" s="1"/>
      <c r="D24" s="1"/>
      <c r="E24" s="1"/>
      <c r="F24" s="1"/>
      <c r="G24" s="1"/>
      <c r="H24" s="1"/>
      <c r="I24" s="1"/>
      <c r="J24" s="1"/>
      <c r="K24" s="1"/>
      <c r="L24" s="1"/>
      <c r="M24" s="1"/>
      <c r="N24" s="1"/>
      <c r="O24" s="1"/>
      <c r="P24" s="7"/>
    </row>
    <row r="25" spans="2:19" x14ac:dyDescent="0.25">
      <c r="B25" s="6"/>
      <c r="C25" s="1"/>
      <c r="D25" s="1"/>
      <c r="E25" s="1"/>
      <c r="F25" s="1"/>
      <c r="G25" s="1"/>
      <c r="H25" s="1"/>
      <c r="I25" s="1"/>
      <c r="J25" s="1"/>
      <c r="K25" s="1"/>
      <c r="L25" s="1"/>
      <c r="M25" s="1"/>
      <c r="N25" s="1"/>
      <c r="O25" s="1"/>
      <c r="P25" s="7"/>
    </row>
    <row r="26" spans="2:19" x14ac:dyDescent="0.25">
      <c r="B26" s="6"/>
      <c r="C26" s="1"/>
      <c r="D26" s="1"/>
      <c r="E26" s="1"/>
      <c r="F26" s="1"/>
      <c r="G26" s="1"/>
      <c r="H26" s="1"/>
      <c r="I26" s="1"/>
      <c r="J26" s="1"/>
      <c r="K26" s="1"/>
      <c r="L26" s="1"/>
      <c r="M26" s="1"/>
      <c r="N26" s="1"/>
      <c r="O26" s="1"/>
      <c r="P26" s="7"/>
    </row>
    <row r="27" spans="2:19" x14ac:dyDescent="0.25">
      <c r="B27" s="6"/>
      <c r="C27" s="1"/>
      <c r="D27" s="1"/>
      <c r="E27" s="1"/>
      <c r="F27" s="1"/>
      <c r="G27" s="1"/>
      <c r="H27" s="1"/>
      <c r="I27" s="1"/>
      <c r="J27" s="1"/>
      <c r="K27" s="1"/>
      <c r="L27" s="1"/>
      <c r="M27" s="1"/>
      <c r="N27" s="1"/>
      <c r="O27" s="1"/>
      <c r="P27" s="7"/>
    </row>
    <row r="28" spans="2:19" x14ac:dyDescent="0.25">
      <c r="B28" s="6"/>
      <c r="C28" s="1"/>
      <c r="D28" s="229"/>
      <c r="E28" s="229"/>
      <c r="F28" s="229"/>
      <c r="G28" s="229"/>
      <c r="H28" s="229"/>
      <c r="I28" s="229"/>
      <c r="J28" s="229"/>
      <c r="K28" s="1"/>
      <c r="L28" s="1"/>
      <c r="M28" s="1"/>
      <c r="N28" s="1"/>
      <c r="O28" s="1"/>
      <c r="P28" s="7"/>
    </row>
    <row r="29" spans="2:19" x14ac:dyDescent="0.25">
      <c r="B29" s="6"/>
      <c r="C29" s="1"/>
      <c r="D29" s="1"/>
      <c r="E29" s="1"/>
      <c r="F29" s="1"/>
      <c r="G29" s="1"/>
      <c r="H29" s="1"/>
      <c r="I29" s="1"/>
      <c r="J29" s="1"/>
      <c r="K29" s="1"/>
      <c r="L29" s="1"/>
      <c r="M29" s="1"/>
      <c r="N29" s="1"/>
      <c r="O29" s="1"/>
      <c r="P29" s="7"/>
    </row>
    <row r="30" spans="2:19" ht="15.75" x14ac:dyDescent="0.25">
      <c r="B30" s="6"/>
      <c r="C30" s="1"/>
      <c r="D30" s="1"/>
      <c r="E30" s="1"/>
      <c r="F30" s="1"/>
      <c r="G30" s="1"/>
      <c r="H30" s="31"/>
      <c r="I30" s="31"/>
      <c r="J30" s="31"/>
      <c r="K30" s="31"/>
      <c r="L30" s="31"/>
      <c r="M30" s="1"/>
      <c r="N30" s="1"/>
      <c r="O30" s="1"/>
      <c r="P30" s="7"/>
    </row>
    <row r="31" spans="2:19" ht="15.75" x14ac:dyDescent="0.25">
      <c r="B31" s="6"/>
      <c r="C31" s="1"/>
      <c r="D31" s="1"/>
      <c r="E31" s="1"/>
      <c r="F31" s="1"/>
      <c r="G31" s="1"/>
      <c r="H31" s="31"/>
      <c r="I31" s="31"/>
      <c r="J31" s="31"/>
      <c r="K31" s="31"/>
      <c r="L31" s="31"/>
      <c r="M31" s="1"/>
      <c r="N31" s="1"/>
      <c r="O31" s="1"/>
      <c r="P31" s="7"/>
    </row>
    <row r="32" spans="2:19" ht="16.5" thickBot="1" x14ac:dyDescent="0.3">
      <c r="B32" s="6"/>
      <c r="C32" s="1"/>
      <c r="D32" s="1"/>
      <c r="E32" s="1"/>
      <c r="F32" s="1"/>
      <c r="G32" s="1"/>
      <c r="H32" s="31"/>
      <c r="I32" s="31"/>
      <c r="J32" s="31"/>
      <c r="K32" s="31"/>
      <c r="L32" s="31"/>
      <c r="M32" s="32"/>
      <c r="N32" s="32"/>
      <c r="O32" s="1"/>
      <c r="P32" s="170"/>
      <c r="Q32" s="31"/>
      <c r="R32" s="31"/>
      <c r="S32" s="31"/>
    </row>
    <row r="33" spans="2:19" ht="15.75" x14ac:dyDescent="0.25">
      <c r="B33" s="222" t="s">
        <v>112</v>
      </c>
      <c r="C33" s="223"/>
      <c r="D33" s="224"/>
      <c r="E33" s="1"/>
      <c r="F33" s="1"/>
      <c r="G33" s="1"/>
      <c r="H33" s="31"/>
      <c r="I33" s="31"/>
      <c r="J33" s="31"/>
      <c r="K33" s="31"/>
      <c r="L33" s="31"/>
      <c r="M33" s="33"/>
      <c r="N33" s="33"/>
      <c r="O33" s="31"/>
      <c r="P33" s="170"/>
      <c r="Q33" s="31"/>
      <c r="R33" s="31"/>
      <c r="S33" s="31"/>
    </row>
    <row r="34" spans="2:19" ht="16.5" thickBot="1" x14ac:dyDescent="0.3">
      <c r="B34" s="225"/>
      <c r="C34" s="226"/>
      <c r="D34" s="227"/>
      <c r="E34" s="1"/>
      <c r="F34" s="1"/>
      <c r="G34" s="1"/>
      <c r="H34" s="31"/>
      <c r="I34" s="31"/>
      <c r="J34" s="31"/>
      <c r="K34" s="31"/>
      <c r="L34" s="31"/>
      <c r="M34" s="33"/>
      <c r="N34" s="33"/>
      <c r="O34" s="31"/>
      <c r="P34" s="170"/>
      <c r="Q34" s="31"/>
      <c r="R34" s="31"/>
      <c r="S34" s="31"/>
    </row>
    <row r="35" spans="2:19" ht="15.75" x14ac:dyDescent="0.25">
      <c r="B35" s="6"/>
      <c r="C35" s="1"/>
      <c r="D35" s="1"/>
      <c r="E35" s="1"/>
      <c r="F35" s="1"/>
      <c r="G35" s="1"/>
      <c r="H35" s="31"/>
      <c r="I35" s="31"/>
      <c r="J35" s="31"/>
      <c r="K35" s="31"/>
      <c r="L35" s="31"/>
      <c r="M35" s="33"/>
      <c r="N35" s="33"/>
      <c r="O35" s="31"/>
      <c r="P35" s="170"/>
      <c r="Q35" s="31"/>
      <c r="R35" s="31"/>
      <c r="S35" s="31"/>
    </row>
    <row r="36" spans="2:19" ht="15.75" x14ac:dyDescent="0.25">
      <c r="B36" s="6"/>
      <c r="C36" s="1"/>
      <c r="D36" s="1"/>
      <c r="E36" s="1"/>
      <c r="F36" s="1"/>
      <c r="G36" s="1"/>
      <c r="H36" s="1"/>
      <c r="I36" s="1"/>
      <c r="J36" s="1"/>
      <c r="K36" s="1"/>
      <c r="L36" s="1"/>
      <c r="M36" s="33"/>
      <c r="N36" s="33"/>
      <c r="O36" s="31"/>
      <c r="P36" s="170"/>
      <c r="Q36" s="31"/>
      <c r="R36" s="31"/>
      <c r="S36" s="31"/>
    </row>
    <row r="37" spans="2:19" ht="15.75" x14ac:dyDescent="0.25">
      <c r="B37" s="6"/>
      <c r="C37" s="1"/>
      <c r="D37" s="1"/>
      <c r="E37" s="1"/>
      <c r="F37" s="1"/>
      <c r="G37" s="1"/>
      <c r="H37" s="1"/>
      <c r="I37" s="1"/>
      <c r="J37" s="1"/>
      <c r="K37" s="1"/>
      <c r="L37" s="1"/>
      <c r="M37" s="33"/>
      <c r="N37" s="33"/>
      <c r="O37" s="31"/>
      <c r="P37" s="170"/>
      <c r="Q37" s="31"/>
      <c r="R37" s="31"/>
      <c r="S37" s="31"/>
    </row>
    <row r="38" spans="2:19" x14ac:dyDescent="0.25">
      <c r="B38" s="6"/>
      <c r="C38" s="1"/>
      <c r="D38" s="1"/>
      <c r="E38" s="1"/>
      <c r="F38" s="1"/>
      <c r="G38" s="1"/>
      <c r="H38" s="1"/>
      <c r="I38" s="1"/>
      <c r="J38" s="1"/>
      <c r="K38" s="1"/>
      <c r="L38" s="1"/>
      <c r="M38" s="1"/>
      <c r="N38" s="1"/>
      <c r="O38" s="1"/>
      <c r="P38" s="7"/>
    </row>
    <row r="39" spans="2:19" x14ac:dyDescent="0.25">
      <c r="B39" s="6"/>
      <c r="C39" s="1"/>
      <c r="D39" s="1"/>
      <c r="E39" s="1"/>
      <c r="F39" s="1"/>
      <c r="G39" s="1"/>
      <c r="H39" s="1"/>
      <c r="I39" s="1"/>
      <c r="J39" s="1"/>
      <c r="K39" s="1"/>
      <c r="L39" s="1"/>
      <c r="M39" s="1"/>
      <c r="N39" s="1"/>
      <c r="O39" s="1"/>
      <c r="P39" s="7"/>
    </row>
    <row r="40" spans="2:19" x14ac:dyDescent="0.25">
      <c r="B40" s="6"/>
      <c r="C40" s="1"/>
      <c r="D40" s="1"/>
      <c r="E40" s="1"/>
      <c r="F40" s="1"/>
      <c r="G40" s="1"/>
      <c r="H40" s="1"/>
      <c r="I40" s="1"/>
      <c r="J40" s="1"/>
      <c r="K40" s="1"/>
      <c r="L40" s="1"/>
      <c r="M40" s="1"/>
      <c r="N40" s="1"/>
      <c r="O40" s="1"/>
      <c r="P40" s="7"/>
    </row>
    <row r="41" spans="2:19" x14ac:dyDescent="0.25">
      <c r="B41" s="6"/>
      <c r="C41" s="1"/>
      <c r="D41" s="1"/>
      <c r="E41" s="1"/>
      <c r="F41" s="1"/>
      <c r="G41" s="1"/>
      <c r="H41" s="1"/>
      <c r="I41" s="1"/>
      <c r="J41" s="1"/>
      <c r="K41" s="1"/>
      <c r="L41" s="1"/>
      <c r="M41" s="1"/>
      <c r="N41" s="1"/>
      <c r="O41" s="1"/>
      <c r="P41" s="7"/>
    </row>
    <row r="42" spans="2:19" x14ac:dyDescent="0.25">
      <c r="B42" s="6"/>
      <c r="C42" s="1"/>
      <c r="D42" s="1"/>
      <c r="E42" s="1"/>
      <c r="F42" s="1"/>
      <c r="G42" s="1"/>
      <c r="H42" s="1"/>
      <c r="I42" s="1"/>
      <c r="J42" s="1"/>
      <c r="K42" s="1"/>
      <c r="L42" s="1"/>
      <c r="M42" s="1"/>
      <c r="N42" s="1"/>
      <c r="O42" s="1"/>
      <c r="P42" s="7"/>
    </row>
    <row r="43" spans="2:19" x14ac:dyDescent="0.25">
      <c r="B43" s="6"/>
      <c r="C43" s="1"/>
      <c r="D43" s="40"/>
      <c r="E43" s="1"/>
      <c r="F43" s="1"/>
      <c r="G43" s="1"/>
      <c r="H43" s="1"/>
      <c r="I43" s="1"/>
      <c r="J43" s="1"/>
      <c r="K43" s="1"/>
      <c r="L43" s="1"/>
      <c r="M43" s="1"/>
      <c r="N43" s="1"/>
      <c r="O43" s="1"/>
      <c r="P43" s="7"/>
    </row>
    <row r="44" spans="2:19" x14ac:dyDescent="0.25">
      <c r="B44" s="6"/>
      <c r="C44" s="1"/>
      <c r="D44" s="1"/>
      <c r="E44" s="1"/>
      <c r="F44" s="1"/>
      <c r="G44" s="1"/>
      <c r="H44" s="1"/>
      <c r="I44" s="40"/>
      <c r="J44" s="1"/>
      <c r="K44" s="1"/>
      <c r="L44" s="1"/>
      <c r="M44" s="1"/>
      <c r="N44" s="1"/>
      <c r="O44" s="1"/>
      <c r="P44" s="7"/>
    </row>
    <row r="45" spans="2:19" x14ac:dyDescent="0.25">
      <c r="B45" s="6"/>
      <c r="C45" s="1"/>
      <c r="D45" s="1"/>
      <c r="E45" s="1"/>
      <c r="F45" s="1"/>
      <c r="G45" s="1"/>
      <c r="H45" s="1"/>
      <c r="I45" s="1"/>
      <c r="J45" s="1"/>
      <c r="K45" s="1"/>
      <c r="L45" s="1"/>
      <c r="M45" s="1"/>
      <c r="N45" s="1"/>
      <c r="O45" s="1"/>
      <c r="P45" s="7"/>
    </row>
    <row r="46" spans="2:19" x14ac:dyDescent="0.25">
      <c r="B46" s="6"/>
      <c r="C46" s="1"/>
      <c r="D46" s="1"/>
      <c r="E46" s="1"/>
      <c r="F46" s="1"/>
      <c r="G46" s="1"/>
      <c r="H46" s="1"/>
      <c r="I46" s="1"/>
      <c r="J46" s="1"/>
      <c r="K46" s="1"/>
      <c r="L46" s="1"/>
      <c r="M46" s="1"/>
      <c r="N46" s="1"/>
      <c r="O46" s="1"/>
      <c r="P46" s="7"/>
    </row>
    <row r="47" spans="2:19" x14ac:dyDescent="0.25">
      <c r="B47" s="6"/>
      <c r="C47" s="1"/>
      <c r="D47" s="1"/>
      <c r="E47" s="1"/>
      <c r="F47" s="1"/>
      <c r="G47" s="1"/>
      <c r="H47" s="1"/>
      <c r="I47" s="1"/>
      <c r="J47" s="1"/>
      <c r="K47" s="1"/>
      <c r="L47" s="1"/>
      <c r="M47" s="1"/>
      <c r="N47" s="1"/>
      <c r="O47" s="1"/>
      <c r="P47" s="7"/>
    </row>
    <row r="48" spans="2:19" x14ac:dyDescent="0.25">
      <c r="B48" s="6"/>
      <c r="C48" s="1"/>
      <c r="D48" s="1"/>
      <c r="E48" s="1"/>
      <c r="F48" s="1"/>
      <c r="G48" s="1"/>
      <c r="H48" s="1"/>
      <c r="I48" s="1"/>
      <c r="J48" s="1"/>
      <c r="K48" s="1"/>
      <c r="L48" s="1"/>
      <c r="M48" s="1"/>
      <c r="N48" s="1"/>
      <c r="O48" s="1"/>
      <c r="P48" s="7"/>
    </row>
    <row r="49" spans="2:16" x14ac:dyDescent="0.25">
      <c r="B49" s="6"/>
      <c r="C49" s="1"/>
      <c r="D49" s="1"/>
      <c r="E49" s="1"/>
      <c r="F49" s="1"/>
      <c r="G49" s="1"/>
      <c r="H49" s="1"/>
      <c r="I49" s="1"/>
      <c r="J49" s="1"/>
      <c r="K49" s="1"/>
      <c r="L49" s="1"/>
      <c r="M49" s="1"/>
      <c r="N49" s="1"/>
      <c r="O49" s="1"/>
      <c r="P49" s="7"/>
    </row>
    <row r="50" spans="2:16" x14ac:dyDescent="0.25">
      <c r="B50" s="6"/>
      <c r="C50" s="1"/>
      <c r="D50" s="1"/>
      <c r="E50" s="1"/>
      <c r="F50" s="1"/>
      <c r="G50" s="1"/>
      <c r="H50" s="1"/>
      <c r="I50" s="1"/>
      <c r="J50" s="1"/>
      <c r="K50" s="1"/>
      <c r="L50" s="1"/>
      <c r="M50" s="1"/>
      <c r="N50" s="1"/>
      <c r="O50" s="1"/>
      <c r="P50" s="7"/>
    </row>
    <row r="51" spans="2:16" x14ac:dyDescent="0.25">
      <c r="B51" s="6"/>
      <c r="C51" s="1"/>
      <c r="D51" s="1"/>
      <c r="E51" s="1"/>
      <c r="F51" s="1"/>
      <c r="G51" s="1"/>
      <c r="H51" s="1"/>
      <c r="I51" s="1"/>
      <c r="J51" s="1"/>
      <c r="K51" s="1"/>
      <c r="L51" s="1"/>
      <c r="M51" s="1"/>
      <c r="N51" s="1"/>
      <c r="O51" s="1"/>
      <c r="P51" s="7"/>
    </row>
    <row r="52" spans="2:16" x14ac:dyDescent="0.25">
      <c r="B52" s="6"/>
      <c r="C52" s="1"/>
      <c r="D52" s="1"/>
      <c r="E52" s="1"/>
      <c r="F52" s="1"/>
      <c r="G52" s="1"/>
      <c r="H52" s="1"/>
      <c r="I52" s="1"/>
      <c r="J52" s="1"/>
      <c r="K52" s="1"/>
      <c r="L52" s="1"/>
      <c r="M52" s="1"/>
      <c r="N52" s="1"/>
      <c r="O52" s="1"/>
      <c r="P52" s="7"/>
    </row>
    <row r="53" spans="2:16" x14ac:dyDescent="0.25">
      <c r="B53" s="6"/>
      <c r="C53" s="1"/>
      <c r="D53" s="1"/>
      <c r="E53" s="1"/>
      <c r="F53" s="1"/>
      <c r="G53" s="1"/>
      <c r="H53" s="1"/>
      <c r="I53" s="1"/>
      <c r="J53" s="1"/>
      <c r="K53" s="1"/>
      <c r="L53" s="1"/>
      <c r="M53" s="1"/>
      <c r="N53" s="1"/>
      <c r="O53" s="1"/>
      <c r="P53" s="7"/>
    </row>
    <row r="54" spans="2:16" x14ac:dyDescent="0.25">
      <c r="B54" s="6"/>
      <c r="C54" s="1"/>
      <c r="D54" s="1"/>
      <c r="E54" s="1"/>
      <c r="F54" s="1"/>
      <c r="G54" s="1"/>
      <c r="H54" s="1"/>
      <c r="I54" s="1"/>
      <c r="J54" s="1"/>
      <c r="K54" s="1"/>
      <c r="L54" s="1"/>
      <c r="M54" s="1"/>
      <c r="N54" s="1"/>
      <c r="O54" s="1"/>
      <c r="P54" s="7"/>
    </row>
    <row r="55" spans="2:16" x14ac:dyDescent="0.25">
      <c r="B55" s="6"/>
      <c r="C55" s="1"/>
      <c r="D55" s="1"/>
      <c r="E55" s="1"/>
      <c r="F55" s="1"/>
      <c r="G55" s="1"/>
      <c r="H55" s="1"/>
      <c r="I55" s="1"/>
      <c r="J55" s="1"/>
      <c r="K55" s="1"/>
      <c r="L55" s="1"/>
      <c r="M55" s="1"/>
      <c r="N55" s="1"/>
      <c r="O55" s="1"/>
      <c r="P55" s="7"/>
    </row>
    <row r="56" spans="2:16" x14ac:dyDescent="0.25">
      <c r="B56" s="6"/>
      <c r="C56" s="1"/>
      <c r="D56" s="1"/>
      <c r="E56" s="1"/>
      <c r="F56" s="1"/>
      <c r="G56" s="1"/>
      <c r="H56" s="1"/>
      <c r="I56" s="1"/>
      <c r="J56" s="1"/>
      <c r="K56" s="1"/>
      <c r="L56" s="1"/>
      <c r="M56" s="1"/>
      <c r="N56" s="1"/>
      <c r="O56" s="1"/>
      <c r="P56" s="7"/>
    </row>
    <row r="57" spans="2:16" ht="15.75" thickBot="1" x14ac:dyDescent="0.3">
      <c r="B57" s="8"/>
      <c r="C57" s="9"/>
      <c r="D57" s="9"/>
      <c r="E57" s="9"/>
      <c r="F57" s="9"/>
      <c r="G57" s="9"/>
      <c r="H57" s="9"/>
      <c r="I57" s="9"/>
      <c r="J57" s="9"/>
      <c r="K57" s="9"/>
      <c r="L57" s="9"/>
      <c r="M57" s="9"/>
      <c r="N57" s="9"/>
      <c r="O57" s="9"/>
      <c r="P57" s="10"/>
    </row>
    <row r="59" spans="2:16" x14ac:dyDescent="0.25">
      <c r="H59" s="12"/>
    </row>
  </sheetData>
  <mergeCells count="16">
    <mergeCell ref="B33:D34"/>
    <mergeCell ref="C1:K1"/>
    <mergeCell ref="D28:J28"/>
    <mergeCell ref="H7:H8"/>
    <mergeCell ref="C7:C8"/>
    <mergeCell ref="D7:D8"/>
    <mergeCell ref="E7:E8"/>
    <mergeCell ref="F7:F8"/>
    <mergeCell ref="G7:G8"/>
    <mergeCell ref="K15:K16"/>
    <mergeCell ref="C13:L14"/>
    <mergeCell ref="N11:O11"/>
    <mergeCell ref="I7:I8"/>
    <mergeCell ref="J7:J8"/>
    <mergeCell ref="K7:K8"/>
    <mergeCell ref="L7:L8"/>
  </mergeCells>
  <conditionalFormatting sqref="L9">
    <cfRule type="cellIs" dxfId="69" priority="77" operator="greaterThan">
      <formula>$O$14</formula>
    </cfRule>
    <cfRule type="cellIs" dxfId="68" priority="78" operator="between">
      <formula>$N$14</formula>
      <formula>"45$N$8"</formula>
    </cfRule>
    <cfRule type="cellIs" dxfId="67" priority="79" operator="between">
      <formula>$N$13</formula>
      <formula>"45$N$7"</formula>
    </cfRule>
    <cfRule type="expression" dxfId="66" priority="80" stopIfTrue="1">
      <formula>IF(L9&lt;25,1,0)</formula>
    </cfRule>
    <cfRule type="expression" dxfId="65" priority="81" stopIfTrue="1">
      <formula>IF(L9&gt;=25,IF(L9&lt;75,1,0),0)</formula>
    </cfRule>
    <cfRule type="expression" dxfId="64" priority="82" stopIfTrue="1">
      <formula>IF(L9&gt;=75,1,0)</formula>
    </cfRule>
  </conditionalFormatting>
  <conditionalFormatting sqref="L10">
    <cfRule type="expression" dxfId="63" priority="11">
      <formula>$R$41&lt;0.5</formula>
    </cfRule>
    <cfRule type="containsBlanks" dxfId="62" priority="1">
      <formula>LEN(TRIM(L10))=0</formula>
    </cfRule>
  </conditionalFormatting>
  <conditionalFormatting sqref="L10">
    <cfRule type="containsText" dxfId="61" priority="4" operator="containsText" text="May or may not be required">
      <formula>NOT(ISERROR(SEARCH("May or may not be required",L10)))</formula>
    </cfRule>
    <cfRule type="containsText" dxfId="60" priority="5" operator="containsText" text="Not Required">
      <formula>NOT(ISERROR(SEARCH("Not Required",L10)))</formula>
    </cfRule>
    <cfRule type="containsText" dxfId="59" priority="6" operator="containsText" text="Required">
      <formula>NOT(ISERROR(SEARCH("Required",L10)))</formula>
    </cfRule>
  </conditionalFormatting>
  <conditionalFormatting sqref="D4:K4">
    <cfRule type="expression" dxfId="58" priority="3">
      <formula>$D$4:$K$4=0</formula>
    </cfRule>
  </conditionalFormatting>
  <dataValidations count="2">
    <dataValidation type="list" allowBlank="1" showInputMessage="1" showErrorMessage="1" sqref="F15:J15 F9:J9" xr:uid="{00000000-0002-0000-0500-000000000000}">
      <formula1>$S$9:$S$12</formula1>
    </dataValidation>
    <dataValidation type="list" allowBlank="1" showInputMessage="1" showErrorMessage="1" sqref="L10" xr:uid="{848B0D3C-F36B-4B6B-976C-27603428DEBD}">
      <formula1>$P$13:$P$16</formula1>
    </dataValidation>
  </dataValidations>
  <pageMargins left="0.7" right="0.7" top="0.75" bottom="0.75" header="0.3" footer="0.3"/>
  <pageSetup orientation="portrait" r:id="rId1"/>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109"/>
  <sheetViews>
    <sheetView showGridLines="0" zoomScale="70" zoomScaleNormal="70" zoomScaleSheetLayoutView="25" workbookViewId="0">
      <selection activeCell="J79" sqref="J79"/>
    </sheetView>
  </sheetViews>
  <sheetFormatPr defaultRowHeight="15" x14ac:dyDescent="0.25"/>
  <cols>
    <col min="1" max="1" width="23.28515625" customWidth="1"/>
    <col min="2" max="2" width="3.85546875" customWidth="1"/>
    <col min="3" max="3" width="16.7109375" customWidth="1"/>
    <col min="4" max="4" width="31.42578125" customWidth="1"/>
    <col min="5" max="5" width="22.140625" customWidth="1"/>
    <col min="6" max="6" width="18.5703125" bestFit="1" customWidth="1"/>
    <col min="7" max="7" width="26.42578125" customWidth="1"/>
    <col min="8" max="8" width="23.5703125" bestFit="1" customWidth="1"/>
    <col min="9" max="9" width="34.5703125" customWidth="1"/>
    <col min="10" max="10" width="63.5703125" bestFit="1" customWidth="1"/>
    <col min="11" max="12" width="54.140625" bestFit="1" customWidth="1"/>
    <col min="15" max="15" width="11.5703125" customWidth="1"/>
    <col min="16" max="16" width="29.5703125" customWidth="1"/>
    <col min="17" max="17" width="8.85546875" customWidth="1"/>
    <col min="18" max="18" width="9.140625" customWidth="1"/>
    <col min="19" max="27" width="9.140625" hidden="1" customWidth="1"/>
    <col min="28" max="29" width="9.140625" customWidth="1"/>
  </cols>
  <sheetData>
    <row r="1" spans="1:18" ht="24" thickBot="1" x14ac:dyDescent="0.4">
      <c r="A1" s="1"/>
      <c r="B1" s="235" t="s">
        <v>85</v>
      </c>
      <c r="C1" s="235"/>
      <c r="D1" s="235"/>
      <c r="E1" s="235"/>
      <c r="F1" s="235"/>
      <c r="G1" s="235"/>
      <c r="H1" s="235"/>
      <c r="I1" s="235"/>
      <c r="J1" s="235"/>
      <c r="K1" s="235"/>
      <c r="L1" s="235"/>
      <c r="M1" s="235"/>
      <c r="N1" s="235"/>
      <c r="O1" s="235"/>
      <c r="P1" s="235"/>
      <c r="Q1" s="171"/>
      <c r="R1" s="1"/>
    </row>
    <row r="2" spans="1:18" ht="36" x14ac:dyDescent="0.55000000000000004">
      <c r="B2" s="112"/>
      <c r="C2" s="87"/>
      <c r="D2" s="86" t="s">
        <v>86</v>
      </c>
      <c r="E2" s="87"/>
      <c r="F2" s="87"/>
      <c r="G2" s="87"/>
      <c r="H2" s="87"/>
      <c r="I2" s="87"/>
      <c r="J2" s="87"/>
      <c r="K2" s="87"/>
      <c r="L2" s="87"/>
      <c r="M2" s="87"/>
      <c r="N2" s="87"/>
      <c r="O2" s="87"/>
      <c r="P2" s="87"/>
      <c r="Q2" s="88"/>
    </row>
    <row r="3" spans="1:18" x14ac:dyDescent="0.25">
      <c r="B3" s="6"/>
      <c r="C3" s="1"/>
      <c r="D3" s="50" t="s">
        <v>2</v>
      </c>
      <c r="E3" s="16">
        <f>'1) SCOPE'!C3</f>
        <v>0</v>
      </c>
      <c r="F3" s="1"/>
      <c r="G3" s="1"/>
      <c r="H3" s="1"/>
      <c r="I3" s="1"/>
      <c r="J3" s="1"/>
      <c r="K3" s="1"/>
      <c r="L3" s="1"/>
      <c r="M3" s="1"/>
      <c r="N3" s="1"/>
      <c r="O3" s="1"/>
      <c r="P3" s="1"/>
      <c r="Q3" s="7"/>
    </row>
    <row r="4" spans="1:18" x14ac:dyDescent="0.25">
      <c r="B4" s="6"/>
      <c r="C4" s="1"/>
      <c r="D4" s="50" t="s">
        <v>3</v>
      </c>
      <c r="E4" s="145">
        <f>'1) SCOPE'!C4</f>
        <v>0</v>
      </c>
      <c r="F4" s="1"/>
      <c r="G4" s="1"/>
      <c r="H4" s="1"/>
      <c r="I4" s="1"/>
      <c r="J4" s="1"/>
      <c r="K4" s="1"/>
      <c r="L4" s="1"/>
      <c r="M4" s="1"/>
      <c r="N4" s="1"/>
      <c r="O4" s="1"/>
      <c r="P4" s="1"/>
      <c r="Q4" s="7"/>
    </row>
    <row r="5" spans="1:18" ht="60" customHeight="1" x14ac:dyDescent="0.25">
      <c r="B5" s="6"/>
      <c r="C5" s="1"/>
      <c r="D5" s="144" t="s">
        <v>4</v>
      </c>
      <c r="E5" s="149">
        <f>'1) SCOPE'!C5</f>
        <v>0</v>
      </c>
      <c r="F5" s="150"/>
      <c r="G5" s="150"/>
      <c r="H5" s="151"/>
      <c r="I5" s="1"/>
      <c r="J5" s="1"/>
      <c r="K5" s="1"/>
      <c r="L5" s="1"/>
      <c r="M5" s="1"/>
      <c r="N5" s="1"/>
      <c r="O5" s="1"/>
      <c r="P5" s="1"/>
      <c r="Q5" s="7"/>
    </row>
    <row r="6" spans="1:18" ht="26.25" customHeight="1" x14ac:dyDescent="0.25">
      <c r="B6" s="6"/>
      <c r="C6" s="1"/>
      <c r="D6" s="144" t="s">
        <v>5</v>
      </c>
      <c r="E6" s="146">
        <f>'1) SCOPE'!C6</f>
        <v>0</v>
      </c>
      <c r="F6" s="147"/>
      <c r="G6" s="147"/>
      <c r="H6" s="148"/>
      <c r="I6" s="1"/>
      <c r="J6" s="1"/>
      <c r="K6" s="1"/>
      <c r="L6" s="1"/>
      <c r="M6" s="1"/>
      <c r="N6" s="1"/>
      <c r="O6" s="1"/>
      <c r="P6" s="1"/>
      <c r="Q6" s="7"/>
    </row>
    <row r="7" spans="1:18" ht="36" x14ac:dyDescent="0.55000000000000004">
      <c r="B7" s="120"/>
      <c r="C7" s="121"/>
      <c r="D7" s="122"/>
      <c r="E7" s="121"/>
      <c r="F7" s="121"/>
      <c r="G7" s="121"/>
      <c r="H7" s="121"/>
      <c r="I7" s="121"/>
      <c r="J7" s="121"/>
      <c r="K7" s="121"/>
      <c r="L7" s="121"/>
      <c r="M7" s="121"/>
      <c r="N7" s="121"/>
      <c r="O7" s="121"/>
      <c r="P7" s="121"/>
      <c r="Q7" s="123"/>
    </row>
    <row r="8" spans="1:18" x14ac:dyDescent="0.25">
      <c r="B8" s="6"/>
      <c r="C8" s="1"/>
      <c r="D8" s="50" t="str">
        <f>'1) SCOPE'!B8</f>
        <v>Assessment Number</v>
      </c>
      <c r="E8" s="50" t="str">
        <f>'1) SCOPE'!C8</f>
        <v>CAS</v>
      </c>
      <c r="F8" s="50" t="str">
        <f>'1) SCOPE'!D8</f>
        <v>Chemical Name</v>
      </c>
      <c r="G8" s="50" t="str">
        <f>'1) SCOPE'!E8</f>
        <v>Flash Point (F)</v>
      </c>
      <c r="H8" s="50" t="str">
        <f>'1) SCOPE'!F8</f>
        <v>Process Temp (F)</v>
      </c>
      <c r="I8" s="50" t="str">
        <f>'1) SCOPE'!G8</f>
        <v>Operating Mode</v>
      </c>
      <c r="J8" s="50" t="str">
        <f>'1) SCOPE'!H8</f>
        <v>Task Description</v>
      </c>
      <c r="K8" s="50" t="str">
        <f>'1) SCOPE'!I8</f>
        <v>Block Flow or Process Diagram Attached?</v>
      </c>
      <c r="L8" s="50" t="str">
        <f>'1) SCOPE'!J8</f>
        <v>Additional Comments/Information</v>
      </c>
      <c r="M8" s="1"/>
      <c r="N8" s="1"/>
      <c r="O8" s="1"/>
      <c r="P8" s="1"/>
      <c r="Q8" s="7"/>
    </row>
    <row r="9" spans="1:18" x14ac:dyDescent="0.25">
      <c r="B9" s="6"/>
      <c r="C9" s="1"/>
      <c r="D9" s="44" t="str">
        <f>'1) SCOPE'!B9</f>
        <v>Assessment 1</v>
      </c>
      <c r="E9" s="16">
        <f>'1) SCOPE'!C9</f>
        <v>0</v>
      </c>
      <c r="F9" s="16">
        <f>'1) SCOPE'!D9</f>
        <v>0</v>
      </c>
      <c r="G9" s="16">
        <f>'1) SCOPE'!E9</f>
        <v>0</v>
      </c>
      <c r="H9" s="16">
        <f>'1) SCOPE'!F9</f>
        <v>0</v>
      </c>
      <c r="I9" s="16">
        <f>'1) SCOPE'!G9</f>
        <v>0</v>
      </c>
      <c r="J9" s="16">
        <f>'1) SCOPE'!H9</f>
        <v>0</v>
      </c>
      <c r="K9" s="16">
        <f>'1) SCOPE'!I9</f>
        <v>0</v>
      </c>
      <c r="L9" s="16">
        <f>'1) SCOPE'!J9</f>
        <v>0</v>
      </c>
      <c r="M9" s="1"/>
      <c r="N9" s="1"/>
      <c r="O9" s="1"/>
      <c r="P9" s="1"/>
      <c r="Q9" s="7"/>
    </row>
    <row r="10" spans="1:18" x14ac:dyDescent="0.25">
      <c r="B10" s="6"/>
      <c r="C10" s="1"/>
      <c r="D10" s="44" t="str">
        <f>'1) SCOPE'!B10</f>
        <v>Assessment 2</v>
      </c>
      <c r="E10" s="16">
        <f>'1) SCOPE'!C10</f>
        <v>0</v>
      </c>
      <c r="F10" s="16">
        <f>'1) SCOPE'!D10</f>
        <v>0</v>
      </c>
      <c r="G10" s="16">
        <f>'1) SCOPE'!E10</f>
        <v>0</v>
      </c>
      <c r="H10" s="16">
        <f>'1) SCOPE'!F10</f>
        <v>0</v>
      </c>
      <c r="I10" s="16">
        <f>'1) SCOPE'!G10</f>
        <v>0</v>
      </c>
      <c r="J10" s="16">
        <f>'1) SCOPE'!H10</f>
        <v>0</v>
      </c>
      <c r="K10" s="16">
        <f>'1) SCOPE'!I10</f>
        <v>0</v>
      </c>
      <c r="L10" s="16">
        <f>'1) SCOPE'!J10</f>
        <v>0</v>
      </c>
      <c r="M10" s="1"/>
      <c r="N10" s="1"/>
      <c r="O10" s="1"/>
      <c r="P10" s="1"/>
      <c r="Q10" s="7"/>
    </row>
    <row r="11" spans="1:18" x14ac:dyDescent="0.25">
      <c r="B11" s="6"/>
      <c r="C11" s="1"/>
      <c r="D11" s="44" t="str">
        <f>'1) SCOPE'!B11</f>
        <v>Assessment 3</v>
      </c>
      <c r="E11" s="16">
        <f>'1) SCOPE'!C11</f>
        <v>0</v>
      </c>
      <c r="F11" s="16">
        <f>'1) SCOPE'!D11</f>
        <v>0</v>
      </c>
      <c r="G11" s="16">
        <f>'1) SCOPE'!E11</f>
        <v>0</v>
      </c>
      <c r="H11" s="16">
        <f>'1) SCOPE'!F11</f>
        <v>0</v>
      </c>
      <c r="I11" s="16">
        <f>'1) SCOPE'!G11</f>
        <v>0</v>
      </c>
      <c r="J11" s="16">
        <f>'1) SCOPE'!H11</f>
        <v>0</v>
      </c>
      <c r="K11" s="16">
        <f>'1) SCOPE'!I11</f>
        <v>0</v>
      </c>
      <c r="L11" s="16">
        <f>'1) SCOPE'!J11</f>
        <v>0</v>
      </c>
      <c r="M11" s="1"/>
      <c r="N11" s="1"/>
      <c r="O11" s="1"/>
      <c r="P11" s="1"/>
      <c r="Q11" s="7"/>
    </row>
    <row r="12" spans="1:18" x14ac:dyDescent="0.25">
      <c r="B12" s="6"/>
      <c r="C12" s="1"/>
      <c r="D12" s="44" t="str">
        <f>'1) SCOPE'!B12</f>
        <v>Assessment 4</v>
      </c>
      <c r="E12" s="16">
        <f>'1) SCOPE'!C12</f>
        <v>0</v>
      </c>
      <c r="F12" s="16">
        <f>'1) SCOPE'!D12</f>
        <v>0</v>
      </c>
      <c r="G12" s="16">
        <f>'1) SCOPE'!E12</f>
        <v>0</v>
      </c>
      <c r="H12" s="16">
        <f>'1) SCOPE'!F12</f>
        <v>0</v>
      </c>
      <c r="I12" s="16">
        <f>'1) SCOPE'!G12</f>
        <v>0</v>
      </c>
      <c r="J12" s="16">
        <f>'1) SCOPE'!H12</f>
        <v>0</v>
      </c>
      <c r="K12" s="16">
        <f>'1) SCOPE'!I12</f>
        <v>0</v>
      </c>
      <c r="L12" s="16">
        <f>'1) SCOPE'!J12</f>
        <v>0</v>
      </c>
      <c r="M12" s="1"/>
      <c r="N12" s="1"/>
      <c r="O12" s="1"/>
      <c r="P12" s="1"/>
      <c r="Q12" s="7"/>
    </row>
    <row r="13" spans="1:18" x14ac:dyDescent="0.25">
      <c r="B13" s="6"/>
      <c r="C13" s="1"/>
      <c r="D13" s="44" t="str">
        <f>'1) SCOPE'!B13</f>
        <v>Assessment 5</v>
      </c>
      <c r="E13" s="16">
        <f>'1) SCOPE'!C13</f>
        <v>0</v>
      </c>
      <c r="F13" s="16">
        <f>'1) SCOPE'!D13</f>
        <v>0</v>
      </c>
      <c r="G13" s="16">
        <f>'1) SCOPE'!E13</f>
        <v>0</v>
      </c>
      <c r="H13" s="16">
        <f>'1) SCOPE'!F13</f>
        <v>0</v>
      </c>
      <c r="I13" s="16">
        <f>'1) SCOPE'!G13</f>
        <v>0</v>
      </c>
      <c r="J13" s="16">
        <f>'1) SCOPE'!H13</f>
        <v>0</v>
      </c>
      <c r="K13" s="16">
        <f>'1) SCOPE'!I13</f>
        <v>0</v>
      </c>
      <c r="L13" s="16">
        <f>'1) SCOPE'!J13</f>
        <v>0</v>
      </c>
      <c r="M13" s="1"/>
      <c r="N13" s="1"/>
      <c r="O13" s="1"/>
      <c r="P13" s="1"/>
      <c r="Q13" s="7"/>
    </row>
    <row r="14" spans="1:18" x14ac:dyDescent="0.25">
      <c r="B14" s="6"/>
      <c r="C14" s="1"/>
      <c r="D14" s="44" t="str">
        <f>'1) SCOPE'!B14</f>
        <v>Assessment 6</v>
      </c>
      <c r="E14" s="16">
        <f>'1) SCOPE'!C14</f>
        <v>0</v>
      </c>
      <c r="F14" s="16">
        <f>'1) SCOPE'!D14</f>
        <v>0</v>
      </c>
      <c r="G14" s="16">
        <f>'1) SCOPE'!E14</f>
        <v>0</v>
      </c>
      <c r="H14" s="16">
        <f>'1) SCOPE'!F14</f>
        <v>0</v>
      </c>
      <c r="I14" s="16">
        <f>'1) SCOPE'!G14</f>
        <v>0</v>
      </c>
      <c r="J14" s="16">
        <f>'1) SCOPE'!H14</f>
        <v>0</v>
      </c>
      <c r="K14" s="16">
        <f>'1) SCOPE'!I14</f>
        <v>0</v>
      </c>
      <c r="L14" s="16">
        <f>'1) SCOPE'!J14</f>
        <v>0</v>
      </c>
      <c r="M14" s="1"/>
      <c r="N14" s="1"/>
      <c r="O14" s="1"/>
      <c r="P14" s="1"/>
      <c r="Q14" s="7"/>
    </row>
    <row r="15" spans="1:18" x14ac:dyDescent="0.25">
      <c r="B15" s="6"/>
      <c r="C15" s="1"/>
      <c r="D15" s="44" t="str">
        <f>'1) SCOPE'!B15</f>
        <v>Assessment 7</v>
      </c>
      <c r="E15" s="16">
        <f>'1) SCOPE'!C15</f>
        <v>0</v>
      </c>
      <c r="F15" s="16">
        <f>'1) SCOPE'!D15</f>
        <v>0</v>
      </c>
      <c r="G15" s="16">
        <f>'1) SCOPE'!E15</f>
        <v>0</v>
      </c>
      <c r="H15" s="16">
        <f>'1) SCOPE'!F15</f>
        <v>0</v>
      </c>
      <c r="I15" s="16">
        <f>'1) SCOPE'!G15</f>
        <v>0</v>
      </c>
      <c r="J15" s="16">
        <f>'1) SCOPE'!H15</f>
        <v>0</v>
      </c>
      <c r="K15" s="16">
        <f>'1) SCOPE'!I15</f>
        <v>0</v>
      </c>
      <c r="L15" s="16">
        <f>'1) SCOPE'!J15</f>
        <v>0</v>
      </c>
      <c r="M15" s="1"/>
      <c r="N15" s="1"/>
      <c r="O15" s="1"/>
      <c r="P15" s="1"/>
      <c r="Q15" s="7"/>
    </row>
    <row r="16" spans="1:18" x14ac:dyDescent="0.25">
      <c r="B16" s="6"/>
      <c r="C16" s="1"/>
      <c r="D16" s="44" t="str">
        <f>'1) SCOPE'!B16</f>
        <v>Assessment 8</v>
      </c>
      <c r="E16" s="16">
        <f>'1) SCOPE'!C16</f>
        <v>0</v>
      </c>
      <c r="F16" s="16">
        <f>'1) SCOPE'!D16</f>
        <v>0</v>
      </c>
      <c r="G16" s="16">
        <f>'1) SCOPE'!E16</f>
        <v>0</v>
      </c>
      <c r="H16" s="16">
        <f>'1) SCOPE'!F16</f>
        <v>0</v>
      </c>
      <c r="I16" s="16">
        <f>'1) SCOPE'!G16</f>
        <v>0</v>
      </c>
      <c r="J16" s="16">
        <f>'1) SCOPE'!H16</f>
        <v>0</v>
      </c>
      <c r="K16" s="16">
        <f>'1) SCOPE'!I16</f>
        <v>0</v>
      </c>
      <c r="L16" s="16">
        <f>'1) SCOPE'!J16</f>
        <v>0</v>
      </c>
      <c r="M16" s="1"/>
      <c r="N16" s="1"/>
      <c r="O16" s="1"/>
      <c r="P16" s="1"/>
      <c r="Q16" s="7"/>
    </row>
    <row r="17" spans="2:25" x14ac:dyDescent="0.25">
      <c r="B17" s="6"/>
      <c r="C17" s="1"/>
      <c r="D17" s="44" t="str">
        <f>'1) SCOPE'!B17</f>
        <v>Assessment 9</v>
      </c>
      <c r="E17" s="16">
        <f>'1) SCOPE'!C17</f>
        <v>0</v>
      </c>
      <c r="F17" s="16">
        <f>'1) SCOPE'!D17</f>
        <v>0</v>
      </c>
      <c r="G17" s="16">
        <f>'1) SCOPE'!E17</f>
        <v>0</v>
      </c>
      <c r="H17" s="16">
        <f>'1) SCOPE'!F17</f>
        <v>0</v>
      </c>
      <c r="I17" s="16">
        <f>'1) SCOPE'!G17</f>
        <v>0</v>
      </c>
      <c r="J17" s="16">
        <f>'1) SCOPE'!H17</f>
        <v>0</v>
      </c>
      <c r="K17" s="16">
        <f>'1) SCOPE'!I17</f>
        <v>0</v>
      </c>
      <c r="L17" s="16">
        <f>'1) SCOPE'!J17</f>
        <v>0</v>
      </c>
      <c r="M17" s="1"/>
      <c r="N17" s="1"/>
      <c r="O17" s="1"/>
      <c r="P17" s="1"/>
      <c r="Q17" s="7"/>
    </row>
    <row r="18" spans="2:25" x14ac:dyDescent="0.25">
      <c r="B18" s="6"/>
      <c r="C18" s="1"/>
      <c r="D18" s="44" t="str">
        <f>'1) SCOPE'!B18</f>
        <v>Assessment 10</v>
      </c>
      <c r="E18" s="16">
        <f>'1) SCOPE'!C18</f>
        <v>0</v>
      </c>
      <c r="F18" s="16">
        <f>'1) SCOPE'!D18</f>
        <v>0</v>
      </c>
      <c r="G18" s="16">
        <f>'1) SCOPE'!E18</f>
        <v>0</v>
      </c>
      <c r="H18" s="16">
        <f>'1) SCOPE'!F18</f>
        <v>0</v>
      </c>
      <c r="I18" s="16">
        <f>'1) SCOPE'!G18</f>
        <v>0</v>
      </c>
      <c r="J18" s="16">
        <f>'1) SCOPE'!H18</f>
        <v>0</v>
      </c>
      <c r="K18" s="16">
        <f>'1) SCOPE'!I18</f>
        <v>0</v>
      </c>
      <c r="L18" s="16">
        <f>'1) SCOPE'!J18</f>
        <v>0</v>
      </c>
      <c r="M18" s="1"/>
      <c r="N18" s="1"/>
      <c r="O18" s="1"/>
      <c r="P18" s="1"/>
      <c r="Q18" s="7"/>
    </row>
    <row r="19" spans="2:25" ht="56.25" customHeight="1" thickBot="1" x14ac:dyDescent="0.3">
      <c r="B19" s="8"/>
      <c r="C19" s="9"/>
      <c r="D19" s="9"/>
      <c r="E19" s="9"/>
      <c r="F19" s="9"/>
      <c r="G19" s="9"/>
      <c r="H19" s="9"/>
      <c r="I19" s="9"/>
      <c r="J19" s="9"/>
      <c r="K19" s="9"/>
      <c r="L19" s="9"/>
      <c r="M19" s="9"/>
      <c r="N19" s="9"/>
      <c r="O19" s="9"/>
      <c r="P19" s="9"/>
      <c r="Q19" s="10"/>
    </row>
    <row r="20" spans="2:25" ht="53.25" customHeight="1" x14ac:dyDescent="0.55000000000000004">
      <c r="B20" s="79"/>
      <c r="C20" s="84"/>
      <c r="D20" s="80" t="s">
        <v>87</v>
      </c>
      <c r="E20" s="84"/>
      <c r="F20" s="84"/>
      <c r="G20" s="84"/>
      <c r="H20" s="84"/>
      <c r="I20" s="84"/>
      <c r="J20" s="84"/>
      <c r="K20" s="84"/>
      <c r="L20" s="84"/>
      <c r="M20" s="84"/>
      <c r="N20" s="84"/>
      <c r="O20" s="84"/>
      <c r="P20" s="84"/>
      <c r="Q20" s="85"/>
    </row>
    <row r="21" spans="2:25" ht="30" customHeight="1" x14ac:dyDescent="0.25">
      <c r="B21" s="6"/>
      <c r="C21" s="1"/>
      <c r="D21" s="50" t="str">
        <f>'4) Process &amp; JTE'!C3</f>
        <v>Assessment Number</v>
      </c>
      <c r="E21" s="50" t="str">
        <f>'4) Process &amp; JTE'!D3</f>
        <v>CAS</v>
      </c>
      <c r="F21" s="50" t="str">
        <f>'4) Process &amp; JTE'!E3</f>
        <v>Chemical Name</v>
      </c>
      <c r="G21" s="50" t="str">
        <f>'4) Process &amp; JTE'!F3</f>
        <v>Flash Point (F)</v>
      </c>
      <c r="H21" s="50" t="str">
        <f>'4) Process &amp; JTE'!G3</f>
        <v>Process Temp (F)</v>
      </c>
      <c r="I21" s="50" t="str">
        <f>'4) Process &amp; JTE'!H3</f>
        <v>Operating Mode</v>
      </c>
      <c r="J21" s="50" t="str">
        <f>'4) Process &amp; JTE'!I3</f>
        <v>Task Description</v>
      </c>
      <c r="K21" s="50" t="str">
        <f>'4) Process &amp; JTE'!J3</f>
        <v>Block Flow or Process Diagram Attached?</v>
      </c>
      <c r="L21" s="50" t="str">
        <f>'4) Process &amp; JTE'!K3</f>
        <v>Additional Comments/Information</v>
      </c>
      <c r="M21" s="1"/>
      <c r="N21" s="1"/>
      <c r="O21" s="1"/>
      <c r="P21" s="1"/>
      <c r="Q21" s="7"/>
    </row>
    <row r="22" spans="2:25" ht="51.75" customHeight="1" x14ac:dyDescent="0.35">
      <c r="B22" s="6"/>
      <c r="C22" s="1"/>
      <c r="D22" s="64" t="str">
        <f>'3) Initial Screening'!C4</f>
        <v>Assessment 1</v>
      </c>
      <c r="E22" s="65">
        <f>'3) Initial Screening'!D4</f>
        <v>0</v>
      </c>
      <c r="F22" s="65">
        <f>'3) Initial Screening'!E4</f>
        <v>0</v>
      </c>
      <c r="G22" s="65">
        <f>'3) Initial Screening'!F4</f>
        <v>0</v>
      </c>
      <c r="H22" s="65">
        <f>'3) Initial Screening'!G4</f>
        <v>0</v>
      </c>
      <c r="I22" s="65">
        <f>'3) Initial Screening'!H4</f>
        <v>0</v>
      </c>
      <c r="J22" s="65">
        <f>'3) Initial Screening'!I4</f>
        <v>0</v>
      </c>
      <c r="K22" s="65">
        <f>'3) Initial Screening'!J4</f>
        <v>0</v>
      </c>
      <c r="L22" s="65">
        <f>'3) Initial Screening'!K4</f>
        <v>0</v>
      </c>
      <c r="M22" s="1"/>
      <c r="N22" s="1"/>
      <c r="O22" s="1"/>
      <c r="P22" s="1"/>
      <c r="Q22" s="7"/>
    </row>
    <row r="23" spans="2:25" ht="20.25" customHeight="1" x14ac:dyDescent="0.25">
      <c r="B23" s="6"/>
      <c r="C23" s="1"/>
      <c r="D23" s="1"/>
      <c r="E23" s="1"/>
      <c r="F23" s="1"/>
      <c r="G23" s="1"/>
      <c r="H23" s="1"/>
      <c r="I23" s="1"/>
      <c r="J23" s="1"/>
      <c r="K23" s="1"/>
      <c r="L23" s="1"/>
      <c r="M23" s="1"/>
      <c r="N23" s="1"/>
      <c r="O23" s="1"/>
      <c r="P23" s="1"/>
      <c r="Q23" s="7"/>
    </row>
    <row r="24" spans="2:25" ht="51.75" customHeight="1" x14ac:dyDescent="0.55000000000000004">
      <c r="B24" s="79"/>
      <c r="C24" s="55"/>
      <c r="D24" s="80" t="s">
        <v>40</v>
      </c>
      <c r="E24" s="55"/>
      <c r="F24" s="55"/>
      <c r="G24" s="55"/>
      <c r="H24" s="55"/>
      <c r="I24" s="55"/>
      <c r="J24" s="55"/>
      <c r="K24" s="55"/>
      <c r="L24" s="55"/>
      <c r="M24" s="55"/>
      <c r="N24" s="55"/>
      <c r="O24" s="55"/>
      <c r="P24" s="55"/>
      <c r="Q24" s="56"/>
    </row>
    <row r="25" spans="2:25" x14ac:dyDescent="0.25">
      <c r="B25" s="6"/>
      <c r="C25" s="1"/>
      <c r="D25" s="205" t="s">
        <v>42</v>
      </c>
      <c r="E25" s="209"/>
      <c r="F25" s="209"/>
      <c r="G25" s="209"/>
      <c r="H25" s="210"/>
      <c r="I25" s="44" t="s">
        <v>88</v>
      </c>
      <c r="J25" s="44"/>
      <c r="K25" s="1"/>
      <c r="L25" s="1"/>
      <c r="M25" s="1"/>
      <c r="N25" s="1"/>
      <c r="O25" s="1"/>
      <c r="P25" s="1"/>
      <c r="Q25" s="7"/>
    </row>
    <row r="26" spans="2:25" x14ac:dyDescent="0.25">
      <c r="B26" s="6"/>
      <c r="C26" s="1">
        <v>1</v>
      </c>
      <c r="D26" s="215" t="s">
        <v>45</v>
      </c>
      <c r="E26" s="215"/>
      <c r="F26" s="215"/>
      <c r="G26" s="215"/>
      <c r="H26" s="215"/>
      <c r="I26" s="16">
        <f>'3) Initial Screening'!$H$8</f>
        <v>0</v>
      </c>
      <c r="J26" s="41" t="str">
        <f>'3) Initial Screening'!I8</f>
        <v/>
      </c>
      <c r="K26" s="1"/>
      <c r="L26" s="1"/>
      <c r="M26" s="1"/>
      <c r="N26" s="1"/>
      <c r="O26" s="1"/>
      <c r="P26" s="1"/>
      <c r="Q26" s="7"/>
    </row>
    <row r="27" spans="2:25" ht="15.75" thickBot="1" x14ac:dyDescent="0.3">
      <c r="B27" s="6"/>
      <c r="C27" s="42">
        <v>2</v>
      </c>
      <c r="D27" s="204" t="s">
        <v>48</v>
      </c>
      <c r="E27" s="204"/>
      <c r="F27" s="204"/>
      <c r="G27" s="204"/>
      <c r="H27" s="204"/>
      <c r="I27" s="42">
        <f>'3) Initial Screening'!H9</f>
        <v>0</v>
      </c>
      <c r="J27" s="42" t="str">
        <f>'3) Initial Screening'!I9</f>
        <v/>
      </c>
      <c r="K27" s="42"/>
      <c r="L27" s="1"/>
      <c r="M27" s="1"/>
      <c r="N27" s="1"/>
      <c r="O27" s="1"/>
      <c r="P27" s="1"/>
      <c r="Q27" s="7"/>
    </row>
    <row r="28" spans="2:25" x14ac:dyDescent="0.25">
      <c r="B28" s="6"/>
      <c r="C28" s="42">
        <v>3</v>
      </c>
      <c r="D28" s="204" t="s">
        <v>50</v>
      </c>
      <c r="E28" s="204"/>
      <c r="F28" s="204"/>
      <c r="G28" s="204"/>
      <c r="H28" s="204"/>
      <c r="I28" s="42">
        <f>'3) Initial Screening'!H10</f>
        <v>0</v>
      </c>
      <c r="J28" s="42" t="str">
        <f>'3) Initial Screening'!I10</f>
        <v/>
      </c>
      <c r="K28" s="42"/>
      <c r="L28" s="1"/>
      <c r="M28" s="1"/>
      <c r="N28" s="1"/>
      <c r="O28" s="1"/>
      <c r="P28" s="1"/>
      <c r="Q28" s="7"/>
      <c r="S28" s="59" t="s">
        <v>41</v>
      </c>
      <c r="T28" s="60"/>
      <c r="U28" s="60"/>
      <c r="V28" s="60"/>
      <c r="W28" s="60"/>
      <c r="X28" s="60"/>
      <c r="Y28" s="61"/>
    </row>
    <row r="29" spans="2:25" x14ac:dyDescent="0.25">
      <c r="B29" s="6"/>
      <c r="C29" s="42">
        <v>4</v>
      </c>
      <c r="D29" s="204" t="s">
        <v>52</v>
      </c>
      <c r="E29" s="204"/>
      <c r="F29" s="204"/>
      <c r="G29" s="204"/>
      <c r="H29" s="204"/>
      <c r="I29" s="42">
        <f>'3) Initial Screening'!H11</f>
        <v>0</v>
      </c>
      <c r="J29" s="42" t="str">
        <f>'3) Initial Screening'!I11</f>
        <v/>
      </c>
      <c r="K29" s="42"/>
      <c r="L29" s="1"/>
      <c r="M29" s="1"/>
      <c r="N29" s="1"/>
      <c r="O29" s="1"/>
      <c r="P29" s="1"/>
      <c r="Q29" s="7"/>
      <c r="S29" s="6" t="s">
        <v>89</v>
      </c>
      <c r="T29" s="1"/>
      <c r="U29" s="1"/>
      <c r="V29" s="1"/>
      <c r="W29" s="1"/>
      <c r="X29" s="1"/>
      <c r="Y29" s="7"/>
    </row>
    <row r="30" spans="2:25" x14ac:dyDescent="0.25">
      <c r="B30" s="6"/>
      <c r="C30" s="42">
        <v>5</v>
      </c>
      <c r="D30" s="204" t="s">
        <v>53</v>
      </c>
      <c r="E30" s="204"/>
      <c r="F30" s="204"/>
      <c r="G30" s="204"/>
      <c r="H30" s="204"/>
      <c r="I30" s="42">
        <f>'3) Initial Screening'!H12</f>
        <v>0</v>
      </c>
      <c r="J30" s="42" t="str">
        <f>'3) Initial Screening'!I12</f>
        <v/>
      </c>
      <c r="K30" s="42"/>
      <c r="L30" s="1"/>
      <c r="M30" s="1"/>
      <c r="N30" s="1"/>
      <c r="O30" s="1"/>
      <c r="P30" s="1"/>
      <c r="Q30" s="7"/>
      <c r="S30" s="6">
        <f>COUNTIF(I26:I30,"Yes")</f>
        <v>0</v>
      </c>
      <c r="T30" s="1" t="s">
        <v>90</v>
      </c>
      <c r="U30" s="1"/>
      <c r="V30" s="1"/>
      <c r="W30" s="1"/>
      <c r="X30" s="1"/>
      <c r="Y30" s="7"/>
    </row>
    <row r="31" spans="2:25" ht="15.75" thickBot="1" x14ac:dyDescent="0.3">
      <c r="B31" s="6"/>
      <c r="C31" s="42"/>
      <c r="D31" s="42"/>
      <c r="E31" s="42"/>
      <c r="F31" s="42"/>
      <c r="G31" s="42"/>
      <c r="H31" s="42"/>
      <c r="I31" s="42"/>
      <c r="J31" s="42"/>
      <c r="K31" s="42"/>
      <c r="L31" s="1"/>
      <c r="M31" s="1"/>
      <c r="N31" s="1"/>
      <c r="O31" s="1"/>
      <c r="P31" s="1"/>
      <c r="Q31" s="7"/>
      <c r="S31" s="8"/>
      <c r="T31" s="9"/>
      <c r="U31" s="9"/>
      <c r="V31" s="9"/>
      <c r="W31" s="9"/>
      <c r="X31" s="9"/>
      <c r="Y31" s="10"/>
    </row>
    <row r="32" spans="2:25" ht="78.75" customHeight="1" x14ac:dyDescent="0.55000000000000004">
      <c r="B32" s="79"/>
      <c r="C32" s="55"/>
      <c r="D32" s="82" t="s">
        <v>91</v>
      </c>
      <c r="E32" s="113" t="s">
        <v>92</v>
      </c>
      <c r="F32" s="83"/>
      <c r="G32" s="83"/>
      <c r="H32" s="83"/>
      <c r="I32" s="83"/>
      <c r="J32" s="83"/>
      <c r="K32" s="83"/>
      <c r="L32" s="83"/>
      <c r="M32" s="83"/>
      <c r="N32" s="83"/>
      <c r="O32" s="83"/>
      <c r="P32" s="55"/>
      <c r="Q32" s="56"/>
    </row>
    <row r="33" spans="2:25" x14ac:dyDescent="0.25">
      <c r="B33" s="6"/>
      <c r="C33" s="42"/>
      <c r="D33" s="242" t="s">
        <v>42</v>
      </c>
      <c r="E33" s="242"/>
      <c r="F33" s="242"/>
      <c r="G33" s="242"/>
      <c r="H33" s="242"/>
      <c r="I33" s="58" t="s">
        <v>88</v>
      </c>
      <c r="J33" s="58"/>
      <c r="K33" s="1"/>
      <c r="L33" s="1"/>
      <c r="M33" s="1"/>
      <c r="N33" s="1"/>
      <c r="O33" s="1"/>
      <c r="P33" s="1"/>
      <c r="Q33" s="7"/>
    </row>
    <row r="34" spans="2:25" ht="35.25" customHeight="1" x14ac:dyDescent="0.25">
      <c r="B34" s="6"/>
      <c r="C34" s="42">
        <f>'4) Process &amp; JTE'!B8</f>
        <v>1</v>
      </c>
      <c r="D34" s="213" t="s">
        <v>58</v>
      </c>
      <c r="E34" s="213"/>
      <c r="F34" s="213"/>
      <c r="G34" s="213"/>
      <c r="H34" s="213"/>
      <c r="I34" s="42">
        <f>'4) Process &amp; JTE'!I8</f>
        <v>0</v>
      </c>
      <c r="J34" s="42" t="str">
        <f>'4) Process &amp; JTE'!J8</f>
        <v/>
      </c>
      <c r="K34" s="42"/>
      <c r="L34" s="1"/>
      <c r="M34" s="1"/>
      <c r="N34" s="1"/>
      <c r="O34" s="1"/>
      <c r="P34" s="1"/>
      <c r="Q34" s="7"/>
    </row>
    <row r="35" spans="2:25" ht="39" customHeight="1" x14ac:dyDescent="0.25">
      <c r="B35" s="6"/>
      <c r="C35" s="42">
        <f>'4) Process &amp; JTE'!B9</f>
        <v>2</v>
      </c>
      <c r="D35" s="213" t="s">
        <v>60</v>
      </c>
      <c r="E35" s="213"/>
      <c r="F35" s="213"/>
      <c r="G35" s="213"/>
      <c r="H35" s="213"/>
      <c r="I35" s="42">
        <f>'4) Process &amp; JTE'!I9</f>
        <v>0</v>
      </c>
      <c r="J35" s="42" t="str">
        <f>'4) Process &amp; JTE'!J9</f>
        <v/>
      </c>
      <c r="K35" s="1"/>
      <c r="L35" s="1"/>
      <c r="M35" s="1"/>
      <c r="N35" s="1"/>
      <c r="O35" s="1"/>
      <c r="P35" s="1"/>
      <c r="Q35" s="7"/>
    </row>
    <row r="36" spans="2:25" ht="32.25" customHeight="1" x14ac:dyDescent="0.25">
      <c r="B36" s="6"/>
      <c r="C36" s="42">
        <f>'4) Process &amp; JTE'!B10</f>
        <v>3</v>
      </c>
      <c r="D36" s="213" t="s">
        <v>62</v>
      </c>
      <c r="E36" s="213"/>
      <c r="F36" s="213"/>
      <c r="G36" s="213"/>
      <c r="H36" s="213"/>
      <c r="I36" s="42">
        <f>'4) Process &amp; JTE'!I10</f>
        <v>0</v>
      </c>
      <c r="J36" s="42" t="str">
        <f>'4) Process &amp; JTE'!J10</f>
        <v/>
      </c>
      <c r="K36" s="1"/>
      <c r="L36" s="1"/>
      <c r="M36" s="1"/>
      <c r="N36" s="1"/>
      <c r="O36" s="1"/>
      <c r="P36" s="1"/>
      <c r="Q36" s="7"/>
    </row>
    <row r="37" spans="2:25" ht="32.25" customHeight="1" x14ac:dyDescent="0.25">
      <c r="B37" s="6"/>
      <c r="C37" s="42">
        <f>'4) Process &amp; JTE'!B11</f>
        <v>4</v>
      </c>
      <c r="D37" s="213" t="s">
        <v>63</v>
      </c>
      <c r="E37" s="213"/>
      <c r="F37" s="213"/>
      <c r="G37" s="213"/>
      <c r="H37" s="213"/>
      <c r="I37" s="42">
        <f>'4) Process &amp; JTE'!I11</f>
        <v>0</v>
      </c>
      <c r="J37" s="42" t="str">
        <f>'4) Process &amp; JTE'!J11</f>
        <v/>
      </c>
      <c r="K37" s="1"/>
      <c r="L37" s="1"/>
      <c r="M37" s="1"/>
      <c r="N37" s="1"/>
      <c r="O37" s="1"/>
      <c r="P37" s="1"/>
      <c r="Q37" s="7"/>
    </row>
    <row r="38" spans="2:25" ht="54.75" customHeight="1" x14ac:dyDescent="0.25">
      <c r="B38" s="6"/>
      <c r="C38" s="42">
        <f>'4) Process &amp; JTE'!B12</f>
        <v>5</v>
      </c>
      <c r="D38" s="213" t="s">
        <v>64</v>
      </c>
      <c r="E38" s="213"/>
      <c r="F38" s="213"/>
      <c r="G38" s="213"/>
      <c r="H38" s="213"/>
      <c r="I38" s="42">
        <f>'4) Process &amp; JTE'!I12</f>
        <v>0</v>
      </c>
      <c r="J38" s="161" t="str">
        <f>'4) Process &amp; JTE'!J12</f>
        <v/>
      </c>
      <c r="K38" s="1"/>
      <c r="L38" s="1"/>
      <c r="M38" s="1"/>
      <c r="N38" s="1"/>
      <c r="O38" s="1"/>
      <c r="P38" s="1"/>
      <c r="Q38" s="7"/>
    </row>
    <row r="39" spans="2:25" ht="15.75" thickBot="1" x14ac:dyDescent="0.3">
      <c r="B39" s="6"/>
      <c r="C39" s="1"/>
      <c r="D39" s="1"/>
      <c r="E39" s="1"/>
      <c r="F39" s="1"/>
      <c r="G39" s="1"/>
      <c r="H39" s="1"/>
      <c r="I39" s="1"/>
      <c r="J39" s="1"/>
      <c r="K39" s="1"/>
      <c r="L39" s="1"/>
      <c r="M39" s="1"/>
      <c r="N39" s="1"/>
      <c r="O39" s="1"/>
      <c r="P39" s="1"/>
      <c r="Q39" s="7"/>
    </row>
    <row r="40" spans="2:25" ht="69.75" customHeight="1" x14ac:dyDescent="0.55000000000000004">
      <c r="B40" s="79"/>
      <c r="C40" s="81"/>
      <c r="D40" s="114" t="s">
        <v>99</v>
      </c>
      <c r="E40" s="114" t="s">
        <v>93</v>
      </c>
      <c r="F40" s="81"/>
      <c r="G40" s="81"/>
      <c r="H40" s="81"/>
      <c r="I40" s="81"/>
      <c r="J40" s="81"/>
      <c r="K40" s="81"/>
      <c r="L40" s="81"/>
      <c r="M40" s="81"/>
      <c r="N40" s="81"/>
      <c r="O40" s="81"/>
      <c r="P40" s="55"/>
      <c r="Q40" s="56"/>
      <c r="S40" s="59" t="s">
        <v>41</v>
      </c>
      <c r="T40" s="60"/>
      <c r="U40" s="60"/>
      <c r="V40" s="60"/>
      <c r="W40" s="60"/>
      <c r="X40" s="60"/>
      <c r="Y40" s="61"/>
    </row>
    <row r="41" spans="2:25" x14ac:dyDescent="0.25">
      <c r="B41" s="6"/>
      <c r="C41" s="63" t="s">
        <v>109</v>
      </c>
      <c r="D41" s="1"/>
      <c r="E41" s="1"/>
      <c r="F41" s="1"/>
      <c r="G41" s="1"/>
      <c r="H41" s="1"/>
      <c r="I41" s="1"/>
      <c r="J41" s="1"/>
      <c r="K41" s="1"/>
      <c r="L41" s="1"/>
      <c r="M41" s="1"/>
      <c r="N41" s="243" t="s">
        <v>108</v>
      </c>
      <c r="O41" s="243"/>
      <c r="P41" s="41"/>
      <c r="Q41" s="7"/>
      <c r="S41" s="6" t="s">
        <v>89</v>
      </c>
      <c r="T41" s="1"/>
      <c r="U41" s="1"/>
      <c r="V41" s="1"/>
      <c r="W41" s="1"/>
      <c r="X41" s="1"/>
      <c r="Y41" s="7"/>
    </row>
    <row r="42" spans="2:25" ht="63.75" customHeight="1" x14ac:dyDescent="0.25">
      <c r="B42" s="6"/>
      <c r="C42" s="163" t="s">
        <v>67</v>
      </c>
      <c r="D42" s="163" t="s">
        <v>68</v>
      </c>
      <c r="E42" s="163" t="s">
        <v>69</v>
      </c>
      <c r="F42" s="165" t="s">
        <v>70</v>
      </c>
      <c r="G42" s="166" t="s">
        <v>71</v>
      </c>
      <c r="H42" s="162" t="s">
        <v>72</v>
      </c>
      <c r="I42" s="162" t="s">
        <v>73</v>
      </c>
      <c r="J42" s="162" t="s">
        <v>74</v>
      </c>
      <c r="K42" s="163" t="s">
        <v>75</v>
      </c>
      <c r="L42" s="164" t="s">
        <v>99</v>
      </c>
      <c r="M42" s="1"/>
      <c r="N42" s="44" t="s">
        <v>78</v>
      </c>
      <c r="O42" s="44" t="s">
        <v>79</v>
      </c>
      <c r="P42" s="44" t="s">
        <v>80</v>
      </c>
      <c r="Q42" s="7"/>
      <c r="S42" s="6">
        <f>COUNTIF(I36:I38,"Yes")</f>
        <v>0</v>
      </c>
      <c r="T42" s="1" t="s">
        <v>90</v>
      </c>
      <c r="U42" s="1"/>
      <c r="V42" s="1"/>
      <c r="W42" s="1"/>
      <c r="X42" s="1"/>
      <c r="Y42" s="7"/>
    </row>
    <row r="43" spans="2:25" ht="31.5" customHeight="1" thickBot="1" x14ac:dyDescent="0.3">
      <c r="B43" s="6"/>
      <c r="C43" s="157" t="str">
        <f>'5) FRC Score'!C9</f>
        <v>Assessment 1</v>
      </c>
      <c r="D43" s="157">
        <f>'5) FRC Score'!D9</f>
        <v>0</v>
      </c>
      <c r="E43" s="157">
        <f>'5) FRC Score'!E9</f>
        <v>0</v>
      </c>
      <c r="F43" s="157">
        <f>'5) FRC Score'!F9</f>
        <v>0</v>
      </c>
      <c r="G43" s="157">
        <f>'5) FRC Score'!G9</f>
        <v>0</v>
      </c>
      <c r="H43" s="157">
        <f>'5) FRC Score'!H9</f>
        <v>0</v>
      </c>
      <c r="I43" s="157">
        <f>'5) FRC Score'!I9</f>
        <v>0</v>
      </c>
      <c r="J43" s="157">
        <f>'5) FRC Score'!J9</f>
        <v>0</v>
      </c>
      <c r="K43" s="157">
        <f>'5) FRC Score'!K9</f>
        <v>0</v>
      </c>
      <c r="L43" s="158">
        <f>'5) FRC Score'!L9</f>
        <v>0</v>
      </c>
      <c r="M43" s="1"/>
      <c r="N43" s="34">
        <f>'5) FRC Score'!N13</f>
        <v>0</v>
      </c>
      <c r="O43" s="34">
        <f>'5) FRC Score'!O13</f>
        <v>24</v>
      </c>
      <c r="P43" s="34" t="s">
        <v>81</v>
      </c>
      <c r="Q43" s="7"/>
      <c r="S43" s="8"/>
      <c r="T43" s="9"/>
      <c r="U43" s="9"/>
      <c r="V43" s="9"/>
      <c r="W43" s="9"/>
      <c r="X43" s="9"/>
      <c r="Y43" s="10"/>
    </row>
    <row r="44" spans="2:25" ht="39.75" customHeight="1" x14ac:dyDescent="0.4">
      <c r="B44" s="6"/>
      <c r="C44" s="1"/>
      <c r="D44" s="1"/>
      <c r="E44" s="1"/>
      <c r="F44" s="1"/>
      <c r="G44" s="1"/>
      <c r="H44" s="1"/>
      <c r="I44" s="1"/>
      <c r="J44" s="1"/>
      <c r="K44" s="142" t="s">
        <v>107</v>
      </c>
      <c r="L44" s="159"/>
      <c r="M44" s="1"/>
      <c r="N44" s="35">
        <f>'5) FRC Score'!N14</f>
        <v>25</v>
      </c>
      <c r="O44" s="35">
        <f>'5) FRC Score'!O14</f>
        <v>74</v>
      </c>
      <c r="P44" s="35" t="s">
        <v>82</v>
      </c>
      <c r="Q44" s="7"/>
    </row>
    <row r="45" spans="2:25" ht="21" x14ac:dyDescent="0.35">
      <c r="B45" s="6"/>
      <c r="C45" s="111"/>
      <c r="D45" s="68"/>
      <c r="E45" s="68"/>
      <c r="F45" s="68"/>
      <c r="G45" s="68"/>
      <c r="H45" s="68"/>
      <c r="I45" s="68"/>
      <c r="J45" s="68"/>
      <c r="K45" s="68"/>
      <c r="L45" s="68"/>
      <c r="M45" s="1"/>
      <c r="N45" s="141">
        <f>'5) FRC Score'!N15</f>
        <v>75</v>
      </c>
      <c r="O45" s="141" t="str">
        <f>'5) FRC Score'!O15</f>
        <v>or greater</v>
      </c>
      <c r="P45" s="172" t="s">
        <v>77</v>
      </c>
      <c r="Q45" s="7"/>
    </row>
    <row r="46" spans="2:25" x14ac:dyDescent="0.25">
      <c r="B46" s="6"/>
      <c r="C46" s="93"/>
      <c r="D46" s="93"/>
      <c r="E46" s="93"/>
      <c r="F46" s="94"/>
      <c r="G46" s="95"/>
      <c r="H46" s="92"/>
      <c r="I46" s="92"/>
      <c r="J46" s="92"/>
      <c r="K46" s="167"/>
      <c r="L46" s="91"/>
      <c r="M46" s="1"/>
      <c r="N46" s="1"/>
      <c r="O46" s="1"/>
      <c r="P46" s="1"/>
      <c r="Q46" s="7"/>
    </row>
    <row r="47" spans="2:25" ht="52.5" customHeight="1" x14ac:dyDescent="0.25">
      <c r="B47" s="6"/>
      <c r="C47" s="93"/>
      <c r="D47" s="93"/>
      <c r="E47" s="93"/>
      <c r="F47" s="94"/>
      <c r="G47" s="95"/>
      <c r="H47" s="92"/>
      <c r="I47" s="92"/>
      <c r="J47" s="92"/>
      <c r="K47" s="167"/>
      <c r="L47" s="91"/>
      <c r="M47" s="1"/>
      <c r="N47" s="1"/>
      <c r="O47" s="1"/>
      <c r="P47" s="1"/>
      <c r="Q47" s="7"/>
    </row>
    <row r="48" spans="2:25" x14ac:dyDescent="0.25">
      <c r="B48" s="6"/>
      <c r="C48" s="70"/>
      <c r="D48" s="70"/>
      <c r="E48" s="70"/>
      <c r="F48" s="70"/>
      <c r="G48" s="70"/>
      <c r="H48" s="70"/>
      <c r="I48" s="70"/>
      <c r="J48" s="70"/>
      <c r="K48" s="167"/>
      <c r="L48" s="73"/>
      <c r="M48" s="1"/>
      <c r="N48" s="1"/>
      <c r="O48" s="1"/>
      <c r="P48" s="1"/>
      <c r="Q48" s="7"/>
    </row>
    <row r="49" spans="2:17" x14ac:dyDescent="0.25">
      <c r="B49" s="6"/>
      <c r="C49" s="68"/>
      <c r="D49" s="68"/>
      <c r="E49" s="68"/>
      <c r="F49" s="68"/>
      <c r="G49" s="68"/>
      <c r="H49" s="68"/>
      <c r="I49" s="68"/>
      <c r="J49" s="68"/>
      <c r="K49" s="68"/>
      <c r="L49" s="68"/>
      <c r="M49" s="1"/>
      <c r="N49" s="1"/>
      <c r="O49" s="1"/>
      <c r="P49" s="1"/>
      <c r="Q49" s="7"/>
    </row>
    <row r="50" spans="2:17" x14ac:dyDescent="0.25">
      <c r="B50" s="6"/>
      <c r="C50" s="1"/>
      <c r="D50" s="1"/>
      <c r="E50" s="1"/>
      <c r="F50" s="1"/>
      <c r="G50" s="1"/>
      <c r="H50" s="1"/>
      <c r="I50" s="1"/>
      <c r="J50" s="1"/>
      <c r="K50" s="1"/>
      <c r="L50" s="1"/>
      <c r="M50" s="1"/>
      <c r="N50" s="1"/>
      <c r="O50" s="1"/>
      <c r="P50" s="1"/>
      <c r="Q50" s="7"/>
    </row>
    <row r="51" spans="2:17" x14ac:dyDescent="0.25">
      <c r="B51" s="6"/>
      <c r="C51" s="1"/>
      <c r="D51" s="1"/>
      <c r="E51" s="1"/>
      <c r="F51" s="1"/>
      <c r="G51" s="1"/>
      <c r="H51" s="1"/>
      <c r="I51" s="1"/>
      <c r="J51" s="1"/>
      <c r="K51" s="1"/>
      <c r="L51" s="1"/>
      <c r="M51" s="1"/>
      <c r="N51" s="1"/>
      <c r="O51" s="1"/>
      <c r="P51" s="1"/>
      <c r="Q51" s="7"/>
    </row>
    <row r="52" spans="2:17" x14ac:dyDescent="0.25">
      <c r="B52" s="6"/>
      <c r="C52" s="1"/>
      <c r="D52" s="1"/>
      <c r="E52" s="1"/>
      <c r="F52" s="1"/>
      <c r="G52" s="1"/>
      <c r="H52" s="1"/>
      <c r="I52" s="1"/>
      <c r="J52" s="1"/>
      <c r="K52" s="1"/>
      <c r="L52" s="1"/>
      <c r="M52" s="1"/>
      <c r="N52" s="1"/>
      <c r="O52" s="1"/>
      <c r="P52" s="1"/>
      <c r="Q52" s="7"/>
    </row>
    <row r="53" spans="2:17" x14ac:dyDescent="0.25">
      <c r="B53" s="6"/>
      <c r="C53" s="1"/>
      <c r="D53" s="1"/>
      <c r="E53" s="1"/>
      <c r="F53" s="1"/>
      <c r="G53" s="1"/>
      <c r="H53" s="1"/>
      <c r="I53" s="1"/>
      <c r="J53" s="1"/>
      <c r="K53" s="1"/>
      <c r="L53" s="1"/>
      <c r="M53" s="1"/>
      <c r="N53" s="1"/>
      <c r="O53" s="1"/>
      <c r="P53" s="1"/>
      <c r="Q53" s="7"/>
    </row>
    <row r="54" spans="2:17" x14ac:dyDescent="0.25">
      <c r="B54" s="6"/>
      <c r="C54" s="1"/>
      <c r="D54" s="1"/>
      <c r="E54" s="1"/>
      <c r="F54" s="1"/>
      <c r="G54" s="1"/>
      <c r="H54" s="1"/>
      <c r="I54" s="1"/>
      <c r="J54" s="1"/>
      <c r="K54" s="1"/>
      <c r="L54" s="1"/>
      <c r="M54" s="1"/>
      <c r="N54" s="1"/>
      <c r="O54" s="1"/>
      <c r="P54" s="1"/>
      <c r="Q54" s="7"/>
    </row>
    <row r="55" spans="2:17" x14ac:dyDescent="0.25">
      <c r="B55" s="6"/>
      <c r="C55" s="1"/>
      <c r="D55" s="1"/>
      <c r="E55" s="1"/>
      <c r="F55" s="1"/>
      <c r="G55" s="1"/>
      <c r="H55" s="1"/>
      <c r="I55" s="1"/>
      <c r="J55" s="1"/>
      <c r="K55" s="1"/>
      <c r="L55" s="1"/>
      <c r="M55" s="1"/>
      <c r="N55" s="1"/>
      <c r="O55" s="1"/>
      <c r="P55" s="1"/>
      <c r="Q55" s="7"/>
    </row>
    <row r="56" spans="2:17" x14ac:dyDescent="0.25">
      <c r="B56" s="6"/>
      <c r="C56" s="1"/>
      <c r="D56" s="1"/>
      <c r="E56" s="1"/>
      <c r="F56" s="1"/>
      <c r="G56" s="1"/>
      <c r="H56" s="1"/>
      <c r="I56" s="1"/>
      <c r="J56" s="1"/>
      <c r="K56" s="1"/>
      <c r="L56" s="1"/>
      <c r="M56" s="1"/>
      <c r="N56" s="1"/>
      <c r="O56" s="1"/>
      <c r="P56" s="1"/>
      <c r="Q56" s="7"/>
    </row>
    <row r="57" spans="2:17" x14ac:dyDescent="0.25">
      <c r="B57" s="6"/>
      <c r="C57" s="1"/>
      <c r="D57" s="1"/>
      <c r="E57" s="1"/>
      <c r="F57" s="1"/>
      <c r="G57" s="1"/>
      <c r="H57" s="1"/>
      <c r="I57" s="1"/>
      <c r="J57" s="1"/>
      <c r="K57" s="1"/>
      <c r="L57" s="1"/>
      <c r="M57" s="1"/>
      <c r="N57" s="1"/>
      <c r="O57" s="1"/>
      <c r="P57" s="1"/>
      <c r="Q57" s="7"/>
    </row>
    <row r="58" spans="2:17" x14ac:dyDescent="0.25">
      <c r="B58" s="6"/>
      <c r="C58" s="1"/>
      <c r="D58" s="1"/>
      <c r="E58" s="1"/>
      <c r="F58" s="1"/>
      <c r="G58" s="1"/>
      <c r="H58" s="1"/>
      <c r="I58" s="1"/>
      <c r="J58" s="1"/>
      <c r="K58" s="1"/>
      <c r="L58" s="1"/>
      <c r="M58" s="1"/>
      <c r="N58" s="1"/>
      <c r="O58" s="1"/>
      <c r="P58" s="1"/>
      <c r="Q58" s="7"/>
    </row>
    <row r="59" spans="2:17" x14ac:dyDescent="0.25">
      <c r="B59" s="6"/>
      <c r="C59" s="1"/>
      <c r="D59" s="1"/>
      <c r="E59" s="1"/>
      <c r="F59" s="1"/>
      <c r="G59" s="1"/>
      <c r="H59" s="1"/>
      <c r="I59" s="1"/>
      <c r="J59" s="1"/>
      <c r="K59" s="1"/>
      <c r="L59" s="1"/>
      <c r="M59" s="1"/>
      <c r="N59" s="1"/>
      <c r="O59" s="1"/>
      <c r="P59" s="1"/>
      <c r="Q59" s="7"/>
    </row>
    <row r="60" spans="2:17" x14ac:dyDescent="0.25">
      <c r="B60" s="6"/>
      <c r="C60" s="1"/>
      <c r="D60" s="1"/>
      <c r="E60" s="1"/>
      <c r="F60" s="1"/>
      <c r="G60" s="1"/>
      <c r="H60" s="1"/>
      <c r="I60" s="1"/>
      <c r="J60" s="1"/>
      <c r="K60" s="1"/>
      <c r="L60" s="1"/>
      <c r="M60" s="1"/>
      <c r="N60" s="1"/>
      <c r="O60" s="1"/>
      <c r="P60" s="1"/>
      <c r="Q60" s="7"/>
    </row>
    <row r="61" spans="2:17" x14ac:dyDescent="0.25">
      <c r="B61" s="6"/>
      <c r="C61" s="1"/>
      <c r="D61" s="1"/>
      <c r="E61" s="229"/>
      <c r="F61" s="229"/>
      <c r="G61" s="229"/>
      <c r="H61" s="229"/>
      <c r="I61" s="229"/>
      <c r="J61" s="229"/>
      <c r="K61" s="229"/>
      <c r="L61" s="1"/>
      <c r="M61" s="1"/>
      <c r="N61" s="1"/>
      <c r="O61" s="1"/>
      <c r="P61" s="1"/>
      <c r="Q61" s="7"/>
    </row>
    <row r="62" spans="2:17" x14ac:dyDescent="0.25">
      <c r="B62" s="6"/>
      <c r="C62" s="1"/>
      <c r="D62" s="1"/>
      <c r="E62" s="1"/>
      <c r="F62" s="1"/>
      <c r="G62" s="1"/>
      <c r="H62" s="1"/>
      <c r="I62" s="1"/>
      <c r="J62" s="1"/>
      <c r="K62" s="1"/>
      <c r="L62" s="1"/>
      <c r="M62" s="1"/>
      <c r="N62" s="1"/>
      <c r="O62" s="1"/>
      <c r="P62" s="1"/>
      <c r="Q62" s="7"/>
    </row>
    <row r="63" spans="2:17" ht="15.75" x14ac:dyDescent="0.25">
      <c r="B63" s="6"/>
      <c r="C63" s="1"/>
      <c r="D63" s="1"/>
      <c r="E63" s="1"/>
      <c r="F63" s="1"/>
      <c r="G63" s="1"/>
      <c r="H63" s="1"/>
      <c r="I63" s="31"/>
      <c r="J63" s="31"/>
      <c r="K63" s="31"/>
      <c r="L63" s="31"/>
      <c r="M63" s="1"/>
      <c r="N63" s="1"/>
      <c r="O63" s="1"/>
      <c r="P63" s="1"/>
      <c r="Q63" s="7"/>
    </row>
    <row r="64" spans="2:17" ht="15.75" x14ac:dyDescent="0.25">
      <c r="B64" s="6"/>
      <c r="C64" s="1"/>
      <c r="D64" s="1"/>
      <c r="E64" s="1"/>
      <c r="F64" s="1"/>
      <c r="G64" s="1"/>
      <c r="H64" s="1"/>
      <c r="I64" s="40" t="s">
        <v>84</v>
      </c>
      <c r="J64" s="31"/>
      <c r="K64" s="31"/>
      <c r="L64" s="31"/>
      <c r="M64" s="31"/>
      <c r="N64" s="1"/>
      <c r="O64" s="1"/>
      <c r="P64" s="1"/>
      <c r="Q64" s="7"/>
    </row>
    <row r="65" spans="2:19" ht="15.75" x14ac:dyDescent="0.25">
      <c r="B65" s="6"/>
      <c r="C65" s="1"/>
      <c r="D65" s="1"/>
      <c r="E65" s="1"/>
      <c r="F65" s="1"/>
      <c r="G65" s="1"/>
      <c r="H65" s="1"/>
      <c r="I65" s="31"/>
      <c r="J65" s="31"/>
      <c r="K65" s="31"/>
      <c r="L65" s="31"/>
      <c r="M65" s="31"/>
      <c r="N65" s="1"/>
      <c r="O65" s="1"/>
      <c r="P65" s="1"/>
      <c r="Q65" s="7"/>
    </row>
    <row r="66" spans="2:19" ht="15.75" x14ac:dyDescent="0.25">
      <c r="B66" s="6"/>
      <c r="C66" s="1"/>
      <c r="D66" s="1"/>
      <c r="E66" s="1"/>
      <c r="F66" s="1"/>
      <c r="G66" s="1"/>
      <c r="H66" s="1"/>
      <c r="I66" s="31"/>
      <c r="J66" s="31"/>
      <c r="K66" s="31"/>
      <c r="L66" s="31"/>
      <c r="M66" s="31"/>
      <c r="N66" s="32"/>
      <c r="O66" s="32"/>
      <c r="P66" s="32"/>
      <c r="Q66" s="38"/>
      <c r="S66" s="31"/>
    </row>
    <row r="67" spans="2:19" ht="15.75" x14ac:dyDescent="0.25">
      <c r="B67" s="6"/>
      <c r="C67" s="1"/>
      <c r="D67" s="1"/>
      <c r="E67" s="1"/>
      <c r="F67" s="1"/>
      <c r="G67" s="1"/>
      <c r="H67" s="1"/>
      <c r="I67" s="31"/>
      <c r="J67" s="31"/>
      <c r="K67" s="31"/>
      <c r="L67" s="31"/>
      <c r="M67" s="31"/>
      <c r="N67" s="33"/>
      <c r="O67" s="33"/>
      <c r="P67" s="33"/>
      <c r="Q67" s="39"/>
      <c r="R67" s="31"/>
      <c r="S67" s="31"/>
    </row>
    <row r="68" spans="2:19" ht="15.75" x14ac:dyDescent="0.25">
      <c r="B68" s="6"/>
      <c r="C68" s="1"/>
      <c r="D68" s="1"/>
      <c r="E68" s="1"/>
      <c r="F68" s="1"/>
      <c r="G68" s="1"/>
      <c r="H68" s="1"/>
      <c r="I68" s="31"/>
      <c r="J68" s="31"/>
      <c r="K68" s="31"/>
      <c r="L68" s="31"/>
      <c r="M68" s="31"/>
      <c r="N68" s="33"/>
      <c r="O68" s="33"/>
      <c r="P68" s="33"/>
      <c r="Q68" s="39"/>
      <c r="R68" s="31"/>
      <c r="S68" s="31"/>
    </row>
    <row r="69" spans="2:19" ht="15.75" x14ac:dyDescent="0.25">
      <c r="B69" s="6"/>
      <c r="C69" s="1"/>
      <c r="D69" s="1"/>
      <c r="E69" s="1"/>
      <c r="F69" s="1"/>
      <c r="G69" s="1"/>
      <c r="H69" s="1"/>
      <c r="I69" s="1"/>
      <c r="J69" s="1"/>
      <c r="K69" s="1"/>
      <c r="L69" s="1"/>
      <c r="M69" s="31"/>
      <c r="N69" s="33"/>
      <c r="O69" s="33"/>
      <c r="P69" s="33"/>
      <c r="Q69" s="39"/>
      <c r="R69" s="31"/>
      <c r="S69" s="31"/>
    </row>
    <row r="70" spans="2:19" ht="15.75" x14ac:dyDescent="0.25">
      <c r="B70" s="6"/>
      <c r="C70" s="1"/>
      <c r="D70" s="1"/>
      <c r="E70" s="1"/>
      <c r="F70" s="1"/>
      <c r="G70" s="1"/>
      <c r="H70" s="1"/>
      <c r="I70" s="1"/>
      <c r="J70" s="1"/>
      <c r="K70" s="1"/>
      <c r="L70" s="1"/>
      <c r="M70" s="1"/>
      <c r="N70" s="33"/>
      <c r="O70" s="33"/>
      <c r="P70" s="33"/>
      <c r="Q70" s="39"/>
      <c r="R70" s="31"/>
      <c r="S70" s="31"/>
    </row>
    <row r="71" spans="2:19" ht="15.75" x14ac:dyDescent="0.25">
      <c r="B71" s="6"/>
      <c r="C71" s="1"/>
      <c r="D71" s="1"/>
      <c r="E71" s="1"/>
      <c r="F71" s="1"/>
      <c r="G71" s="1"/>
      <c r="H71" s="1"/>
      <c r="I71" s="1"/>
      <c r="J71" s="1"/>
      <c r="K71" s="1"/>
      <c r="L71" s="1"/>
      <c r="M71" s="1"/>
      <c r="N71" s="33"/>
      <c r="O71" s="33"/>
      <c r="P71" s="33"/>
      <c r="Q71" s="39"/>
      <c r="R71" s="31"/>
      <c r="S71" s="31"/>
    </row>
    <row r="72" spans="2:19" x14ac:dyDescent="0.25">
      <c r="B72" s="6"/>
      <c r="C72" s="1"/>
      <c r="D72" s="1"/>
      <c r="E72" s="1"/>
      <c r="F72" s="1"/>
      <c r="G72" s="1"/>
      <c r="H72" s="1"/>
      <c r="I72" s="1"/>
      <c r="J72" s="1"/>
      <c r="K72" s="1"/>
      <c r="L72" s="1"/>
      <c r="M72" s="1"/>
      <c r="N72" s="1"/>
      <c r="O72" s="1"/>
      <c r="P72" s="1"/>
      <c r="Q72" s="7"/>
    </row>
    <row r="73" spans="2:19" x14ac:dyDescent="0.25">
      <c r="B73" s="6"/>
      <c r="C73" s="1"/>
      <c r="D73" s="1"/>
      <c r="E73" s="1"/>
      <c r="F73" s="1"/>
      <c r="G73" s="1"/>
      <c r="H73" s="1"/>
      <c r="I73" s="1"/>
      <c r="J73" s="1"/>
      <c r="K73" s="1"/>
      <c r="L73" s="1"/>
      <c r="M73" s="1"/>
      <c r="N73" s="1"/>
      <c r="O73" s="1"/>
      <c r="P73" s="1"/>
      <c r="Q73" s="7"/>
    </row>
    <row r="74" spans="2:19" x14ac:dyDescent="0.25">
      <c r="B74" s="6"/>
      <c r="C74" s="1"/>
      <c r="D74" s="1"/>
      <c r="E74" s="1"/>
      <c r="F74" s="1"/>
      <c r="G74" s="1"/>
      <c r="H74" s="1"/>
      <c r="I74" s="1"/>
      <c r="J74" s="1"/>
      <c r="K74" s="1"/>
      <c r="L74" s="1"/>
      <c r="M74" s="1"/>
      <c r="N74" s="1"/>
      <c r="O74" s="1"/>
      <c r="P74" s="1"/>
      <c r="Q74" s="7"/>
    </row>
    <row r="75" spans="2:19" x14ac:dyDescent="0.25">
      <c r="B75" s="6"/>
      <c r="C75" s="1"/>
      <c r="D75" s="1"/>
      <c r="E75" s="1"/>
      <c r="F75" s="1"/>
      <c r="G75" s="1"/>
      <c r="H75" s="1"/>
      <c r="I75" s="1"/>
      <c r="J75" s="1"/>
      <c r="K75" s="1"/>
      <c r="L75" s="1"/>
      <c r="M75" s="1"/>
      <c r="N75" s="1"/>
      <c r="O75" s="1"/>
      <c r="P75" s="1"/>
      <c r="Q75" s="7"/>
    </row>
    <row r="76" spans="2:19" x14ac:dyDescent="0.25">
      <c r="B76" s="6"/>
      <c r="C76" s="1"/>
      <c r="D76" s="1"/>
      <c r="E76" s="40"/>
      <c r="F76" s="1"/>
      <c r="G76" s="1"/>
      <c r="H76" s="1"/>
      <c r="I76" s="1"/>
      <c r="J76" s="1"/>
      <c r="K76" s="1"/>
      <c r="L76" s="1"/>
      <c r="M76" s="1"/>
      <c r="N76" s="1"/>
      <c r="O76" s="1"/>
      <c r="P76" s="1"/>
      <c r="Q76" s="7"/>
    </row>
    <row r="77" spans="2:19" x14ac:dyDescent="0.25">
      <c r="B77" s="6"/>
      <c r="C77" s="1"/>
      <c r="D77" s="1"/>
      <c r="E77" s="1"/>
      <c r="F77" s="1"/>
      <c r="G77" s="1"/>
      <c r="H77" s="1"/>
      <c r="I77" s="1"/>
      <c r="J77" s="40"/>
      <c r="K77" s="1"/>
      <c r="L77" s="1"/>
      <c r="M77" s="1"/>
      <c r="N77" s="1"/>
      <c r="O77" s="1"/>
      <c r="P77" s="1"/>
      <c r="Q77" s="7"/>
    </row>
    <row r="78" spans="2:19" x14ac:dyDescent="0.25">
      <c r="B78" s="6"/>
      <c r="C78" s="1"/>
      <c r="D78" s="1"/>
      <c r="E78" s="1"/>
      <c r="F78" s="1"/>
      <c r="G78" s="1"/>
      <c r="H78" s="1"/>
      <c r="I78" s="1"/>
      <c r="J78" s="1"/>
      <c r="K78" s="1"/>
      <c r="L78" s="1"/>
      <c r="M78" s="1"/>
      <c r="N78" s="1"/>
      <c r="O78" s="1"/>
      <c r="P78" s="1"/>
      <c r="Q78" s="7"/>
    </row>
    <row r="79" spans="2:19" x14ac:dyDescent="0.25">
      <c r="B79" s="6"/>
      <c r="C79" s="1"/>
      <c r="D79" s="1"/>
      <c r="E79" s="1"/>
      <c r="F79" s="1"/>
      <c r="G79" s="1"/>
      <c r="H79" s="1"/>
      <c r="I79" s="1"/>
      <c r="J79" s="1"/>
      <c r="K79" s="1"/>
      <c r="L79" s="1"/>
      <c r="M79" s="1"/>
      <c r="N79" s="1"/>
      <c r="O79" s="1"/>
      <c r="P79" s="1"/>
      <c r="Q79" s="7"/>
    </row>
    <row r="80" spans="2:19" x14ac:dyDescent="0.25">
      <c r="B80" s="6"/>
      <c r="C80" s="1"/>
      <c r="D80" s="1"/>
      <c r="E80" s="1"/>
      <c r="F80" s="1"/>
      <c r="G80" s="1"/>
      <c r="H80" s="1"/>
      <c r="I80" s="1"/>
      <c r="J80" s="1"/>
      <c r="K80" s="1"/>
      <c r="L80" s="1"/>
      <c r="M80" s="1"/>
      <c r="N80" s="1"/>
      <c r="O80" s="1"/>
      <c r="P80" s="1"/>
      <c r="Q80" s="7"/>
    </row>
    <row r="81" spans="2:17" x14ac:dyDescent="0.25">
      <c r="B81" s="6"/>
      <c r="C81" s="1"/>
      <c r="D81" s="1"/>
      <c r="E81" s="1"/>
      <c r="F81" s="1"/>
      <c r="G81" s="1"/>
      <c r="H81" s="1"/>
      <c r="I81" s="1"/>
      <c r="J81" s="1"/>
      <c r="K81" s="1"/>
      <c r="L81" s="1"/>
      <c r="M81" s="1"/>
      <c r="N81" s="1"/>
      <c r="O81" s="1"/>
      <c r="P81" s="1"/>
      <c r="Q81" s="7"/>
    </row>
    <row r="82" spans="2:17" x14ac:dyDescent="0.25">
      <c r="B82" s="6"/>
      <c r="C82" s="1"/>
      <c r="D82" s="1"/>
      <c r="E82" s="1"/>
      <c r="F82" s="1"/>
      <c r="G82" s="1"/>
      <c r="H82" s="1"/>
      <c r="I82" s="1"/>
      <c r="J82" s="1"/>
      <c r="K82" s="1"/>
      <c r="L82" s="1"/>
      <c r="M82" s="1"/>
      <c r="N82" s="1"/>
      <c r="O82" s="1"/>
      <c r="P82" s="1"/>
      <c r="Q82" s="7"/>
    </row>
    <row r="83" spans="2:17" x14ac:dyDescent="0.25">
      <c r="B83" s="6"/>
      <c r="C83" s="1"/>
      <c r="D83" s="1"/>
      <c r="E83" s="1"/>
      <c r="F83" s="1"/>
      <c r="G83" s="1"/>
      <c r="H83" s="1"/>
      <c r="I83" s="1"/>
      <c r="J83" s="1"/>
      <c r="K83" s="1"/>
      <c r="L83" s="1"/>
      <c r="M83" s="1"/>
      <c r="N83" s="1"/>
      <c r="O83" s="1"/>
      <c r="P83" s="1"/>
      <c r="Q83" s="7"/>
    </row>
    <row r="84" spans="2:17" x14ac:dyDescent="0.25">
      <c r="B84" s="6"/>
      <c r="C84" s="1"/>
      <c r="D84" s="1"/>
      <c r="E84" s="1"/>
      <c r="F84" s="1"/>
      <c r="G84" s="1"/>
      <c r="H84" s="1"/>
      <c r="I84" s="1"/>
      <c r="J84" s="1"/>
      <c r="K84" s="1"/>
      <c r="L84" s="1"/>
      <c r="M84" s="1"/>
      <c r="N84" s="1"/>
      <c r="O84" s="1"/>
      <c r="P84" s="1"/>
      <c r="Q84" s="7"/>
    </row>
    <row r="85" spans="2:17" x14ac:dyDescent="0.25">
      <c r="B85" s="6"/>
      <c r="C85" s="1"/>
      <c r="D85" s="1"/>
      <c r="E85" s="1"/>
      <c r="F85" s="1"/>
      <c r="G85" s="1"/>
      <c r="H85" s="1"/>
      <c r="I85" s="1"/>
      <c r="J85" s="1"/>
      <c r="K85" s="1"/>
      <c r="L85" s="1"/>
      <c r="M85" s="1"/>
      <c r="N85" s="1"/>
      <c r="O85" s="1"/>
      <c r="P85" s="1"/>
      <c r="Q85" s="7"/>
    </row>
    <row r="86" spans="2:17" x14ac:dyDescent="0.25">
      <c r="B86" s="6"/>
      <c r="C86" s="1"/>
      <c r="D86" s="1"/>
      <c r="E86" s="1"/>
      <c r="F86" s="1"/>
      <c r="G86" s="1"/>
      <c r="H86" s="1"/>
      <c r="I86" s="1"/>
      <c r="J86" s="1"/>
      <c r="K86" s="1"/>
      <c r="L86" s="1"/>
      <c r="M86" s="1"/>
      <c r="N86" s="1"/>
      <c r="O86" s="1"/>
      <c r="P86" s="1"/>
      <c r="Q86" s="7"/>
    </row>
    <row r="87" spans="2:17" x14ac:dyDescent="0.25">
      <c r="B87" s="6"/>
      <c r="C87" s="1"/>
      <c r="D87" s="1"/>
      <c r="E87" s="1"/>
      <c r="F87" s="1"/>
      <c r="G87" s="1"/>
      <c r="H87" s="1"/>
      <c r="I87" s="1"/>
      <c r="J87" s="1"/>
      <c r="K87" s="1"/>
      <c r="L87" s="1"/>
      <c r="M87" s="1"/>
      <c r="N87" s="1"/>
      <c r="O87" s="1"/>
      <c r="P87" s="1"/>
      <c r="Q87" s="7"/>
    </row>
    <row r="88" spans="2:17" x14ac:dyDescent="0.25">
      <c r="B88" s="6"/>
      <c r="C88" s="1"/>
      <c r="D88" s="1"/>
      <c r="E88" s="1"/>
      <c r="F88" s="1"/>
      <c r="G88" s="1"/>
      <c r="H88" s="1"/>
      <c r="I88" s="1"/>
      <c r="J88" s="1"/>
      <c r="K88" s="1"/>
      <c r="L88" s="1"/>
      <c r="M88" s="1"/>
      <c r="N88" s="1"/>
      <c r="O88" s="1"/>
      <c r="P88" s="1"/>
      <c r="Q88" s="7"/>
    </row>
    <row r="89" spans="2:17" x14ac:dyDescent="0.25">
      <c r="B89" s="6"/>
      <c r="C89" s="1"/>
      <c r="D89" s="1"/>
      <c r="E89" s="1"/>
      <c r="F89" s="1"/>
      <c r="G89" s="1"/>
      <c r="H89" s="1"/>
      <c r="I89" s="1"/>
      <c r="J89" s="1"/>
      <c r="K89" s="1"/>
      <c r="L89" s="1"/>
      <c r="M89" s="1"/>
      <c r="N89" s="1"/>
      <c r="O89" s="1"/>
      <c r="P89" s="1"/>
      <c r="Q89" s="7"/>
    </row>
    <row r="90" spans="2:17" ht="36" x14ac:dyDescent="0.55000000000000004">
      <c r="B90" s="117"/>
      <c r="C90" s="89"/>
      <c r="D90" s="78" t="s">
        <v>94</v>
      </c>
      <c r="E90" s="89"/>
      <c r="F90" s="89"/>
      <c r="G90" s="89"/>
      <c r="H90" s="89"/>
      <c r="I90" s="89"/>
      <c r="J90" s="89"/>
      <c r="K90" s="89"/>
      <c r="L90" s="89"/>
      <c r="M90" s="89"/>
      <c r="N90" s="89"/>
      <c r="O90" s="89"/>
      <c r="P90" s="89"/>
      <c r="Q90" s="90"/>
    </row>
    <row r="91" spans="2:17" x14ac:dyDescent="0.25">
      <c r="B91" s="6"/>
      <c r="C91" s="1"/>
      <c r="D91" s="1"/>
      <c r="E91" s="1"/>
      <c r="F91" s="1"/>
      <c r="G91" s="1"/>
      <c r="H91" s="1"/>
      <c r="I91" s="1"/>
      <c r="J91" s="1"/>
      <c r="K91" s="1"/>
      <c r="L91" s="1"/>
      <c r="M91" s="1"/>
      <c r="N91" s="1"/>
      <c r="O91" s="1"/>
      <c r="P91" s="1"/>
      <c r="Q91" s="7"/>
    </row>
    <row r="92" spans="2:17" ht="21" x14ac:dyDescent="0.35">
      <c r="B92" s="6"/>
      <c r="C92" s="1"/>
      <c r="D92" s="1"/>
      <c r="E92" s="1"/>
      <c r="F92" s="1"/>
      <c r="G92" s="236" t="s">
        <v>32</v>
      </c>
      <c r="H92" s="236"/>
      <c r="I92" s="236"/>
      <c r="J92" s="236"/>
      <c r="K92" s="236"/>
      <c r="L92" s="236"/>
      <c r="M92" s="236"/>
      <c r="N92" s="236"/>
      <c r="O92" s="1"/>
      <c r="P92" s="1"/>
      <c r="Q92" s="7"/>
    </row>
    <row r="93" spans="2:17" x14ac:dyDescent="0.25">
      <c r="B93" s="6"/>
      <c r="C93" s="1"/>
      <c r="D93" s="1"/>
      <c r="E93" s="1"/>
      <c r="F93" s="1"/>
      <c r="G93" s="44" t="s">
        <v>33</v>
      </c>
      <c r="H93" s="62">
        <f>'2) Team'!G4</f>
        <v>0</v>
      </c>
      <c r="I93" s="62">
        <f>'2) Team'!H4</f>
        <v>0</v>
      </c>
      <c r="J93" s="62">
        <f>'2) Team'!I4</f>
        <v>0</v>
      </c>
      <c r="K93" s="62">
        <f>'2) Team'!J4</f>
        <v>0</v>
      </c>
      <c r="L93" s="62">
        <f>'2) Team'!K4</f>
        <v>0</v>
      </c>
      <c r="M93" s="62">
        <f>'2) Team'!L4</f>
        <v>0</v>
      </c>
      <c r="N93" s="62">
        <f>'2) Team'!M4</f>
        <v>0</v>
      </c>
      <c r="O93" s="1"/>
      <c r="P93" s="1"/>
      <c r="Q93" s="7"/>
    </row>
    <row r="94" spans="2:17" ht="21" x14ac:dyDescent="0.25">
      <c r="B94" s="6"/>
      <c r="C94" s="44"/>
      <c r="D94" s="240" t="s">
        <v>31</v>
      </c>
      <c r="E94" s="240"/>
      <c r="F94" s="240"/>
      <c r="G94" s="44" t="s">
        <v>34</v>
      </c>
      <c r="H94" s="74">
        <f>'2) Team'!G5</f>
        <v>0</v>
      </c>
      <c r="I94" s="74">
        <f>'2) Team'!H5</f>
        <v>0</v>
      </c>
      <c r="J94" s="74">
        <f>'2) Team'!I5</f>
        <v>0</v>
      </c>
      <c r="K94" s="74">
        <f>'2) Team'!J5</f>
        <v>0</v>
      </c>
      <c r="L94" s="74">
        <f>'2) Team'!K5</f>
        <v>0</v>
      </c>
      <c r="M94" s="74">
        <f>'2) Team'!L5</f>
        <v>0</v>
      </c>
      <c r="N94" s="74">
        <f>'2) Team'!M5</f>
        <v>0</v>
      </c>
      <c r="O94" s="1"/>
      <c r="P94" s="1"/>
      <c r="Q94" s="7"/>
    </row>
    <row r="95" spans="2:17" x14ac:dyDescent="0.25">
      <c r="B95" s="6"/>
      <c r="C95" s="44" t="s">
        <v>104</v>
      </c>
      <c r="D95" s="44" t="s">
        <v>35</v>
      </c>
      <c r="E95" s="44" t="s">
        <v>36</v>
      </c>
      <c r="F95" s="44" t="s">
        <v>105</v>
      </c>
      <c r="G95" s="44" t="s">
        <v>37</v>
      </c>
      <c r="H95" s="74">
        <f>'2) Team'!G6</f>
        <v>0</v>
      </c>
      <c r="I95" s="74">
        <f>'2) Team'!H6</f>
        <v>0</v>
      </c>
      <c r="J95" s="74">
        <f>'2) Team'!I6</f>
        <v>0</v>
      </c>
      <c r="K95" s="74">
        <f>'2) Team'!J6</f>
        <v>0</v>
      </c>
      <c r="L95" s="74">
        <f>'2) Team'!K6</f>
        <v>0</v>
      </c>
      <c r="M95" s="74">
        <f>'2) Team'!L6</f>
        <v>0</v>
      </c>
      <c r="N95" s="74">
        <f>'2) Team'!M6</f>
        <v>0</v>
      </c>
      <c r="O95" s="1"/>
      <c r="P95" s="1"/>
      <c r="Q95" s="7"/>
    </row>
    <row r="96" spans="2:17" ht="15" customHeight="1" x14ac:dyDescent="0.25">
      <c r="B96" s="6"/>
      <c r="C96" s="16"/>
      <c r="D96" s="16">
        <f>'2) Team'!C7</f>
        <v>0</v>
      </c>
      <c r="E96" s="16">
        <f>'2) Team'!D7</f>
        <v>0</v>
      </c>
      <c r="F96" s="16">
        <f>'2) Team'!E7</f>
        <v>0</v>
      </c>
      <c r="G96" s="241" t="s">
        <v>38</v>
      </c>
      <c r="H96" s="62">
        <f>'2) Team'!G7</f>
        <v>0</v>
      </c>
      <c r="I96" s="62">
        <f>'2) Team'!H7</f>
        <v>0</v>
      </c>
      <c r="J96" s="62">
        <f>'2) Team'!I7</f>
        <v>0</v>
      </c>
      <c r="K96" s="62">
        <f>'2) Team'!J7</f>
        <v>0</v>
      </c>
      <c r="L96" s="62">
        <f>'2) Team'!K7</f>
        <v>0</v>
      </c>
      <c r="M96" s="62">
        <f>'2) Team'!L7</f>
        <v>0</v>
      </c>
      <c r="N96" s="62">
        <f>'2) Team'!M7</f>
        <v>0</v>
      </c>
      <c r="O96" s="1"/>
      <c r="P96" s="1"/>
      <c r="Q96" s="7"/>
    </row>
    <row r="97" spans="1:21" x14ac:dyDescent="0.25">
      <c r="B97" s="6"/>
      <c r="C97" s="16"/>
      <c r="D97" s="16">
        <f>'2) Team'!C8</f>
        <v>0</v>
      </c>
      <c r="E97" s="16">
        <f>'2) Team'!D8</f>
        <v>0</v>
      </c>
      <c r="F97" s="16">
        <f>'2) Team'!E8</f>
        <v>0</v>
      </c>
      <c r="G97" s="241"/>
      <c r="H97" s="62">
        <f>'2) Team'!G8</f>
        <v>0</v>
      </c>
      <c r="I97" s="62">
        <f>'2) Team'!H8</f>
        <v>0</v>
      </c>
      <c r="J97" s="62">
        <f>'2) Team'!I8</f>
        <v>0</v>
      </c>
      <c r="K97" s="62">
        <f>'2) Team'!J8</f>
        <v>0</v>
      </c>
      <c r="L97" s="62">
        <f>'2) Team'!K8</f>
        <v>0</v>
      </c>
      <c r="M97" s="62">
        <f>'2) Team'!L8</f>
        <v>0</v>
      </c>
      <c r="N97" s="62">
        <f>'2) Team'!M8</f>
        <v>0</v>
      </c>
      <c r="O97" s="1"/>
      <c r="P97" s="1"/>
      <c r="Q97" s="7"/>
    </row>
    <row r="98" spans="1:21" x14ac:dyDescent="0.25">
      <c r="B98" s="6"/>
      <c r="C98" s="16"/>
      <c r="D98" s="16">
        <f>'2) Team'!C9</f>
        <v>0</v>
      </c>
      <c r="E98" s="16">
        <f>'2) Team'!D9</f>
        <v>0</v>
      </c>
      <c r="F98" s="16">
        <f>'2) Team'!E9</f>
        <v>0</v>
      </c>
      <c r="G98" s="241"/>
      <c r="H98" s="62">
        <f>'2) Team'!G9</f>
        <v>0</v>
      </c>
      <c r="I98" s="62">
        <f>'2) Team'!H9</f>
        <v>0</v>
      </c>
      <c r="J98" s="62">
        <f>'2) Team'!I9</f>
        <v>0</v>
      </c>
      <c r="K98" s="62">
        <f>'2) Team'!J9</f>
        <v>0</v>
      </c>
      <c r="L98" s="62">
        <f>'2) Team'!K9</f>
        <v>0</v>
      </c>
      <c r="M98" s="62">
        <f>'2) Team'!L9</f>
        <v>0</v>
      </c>
      <c r="N98" s="62">
        <f>'2) Team'!M9</f>
        <v>0</v>
      </c>
      <c r="O98" s="1"/>
      <c r="P98" s="1"/>
      <c r="Q98" s="7"/>
    </row>
    <row r="99" spans="1:21" x14ac:dyDescent="0.25">
      <c r="B99" s="6"/>
      <c r="C99" s="16"/>
      <c r="D99" s="16">
        <f>'2) Team'!C10</f>
        <v>0</v>
      </c>
      <c r="E99" s="16">
        <f>'2) Team'!D10</f>
        <v>0</v>
      </c>
      <c r="F99" s="16">
        <f>'2) Team'!E10</f>
        <v>0</v>
      </c>
      <c r="G99" s="241"/>
      <c r="H99" s="62">
        <f>'2) Team'!G10</f>
        <v>0</v>
      </c>
      <c r="I99" s="62">
        <f>'2) Team'!H10</f>
        <v>0</v>
      </c>
      <c r="J99" s="62">
        <f>'2) Team'!I10</f>
        <v>0</v>
      </c>
      <c r="K99" s="62">
        <f>'2) Team'!J10</f>
        <v>0</v>
      </c>
      <c r="L99" s="62">
        <f>'2) Team'!K10</f>
        <v>0</v>
      </c>
      <c r="M99" s="62">
        <f>'2) Team'!L10</f>
        <v>0</v>
      </c>
      <c r="N99" s="62">
        <f>'2) Team'!M10</f>
        <v>0</v>
      </c>
      <c r="O99" s="1"/>
      <c r="P99" s="1"/>
      <c r="Q99" s="7"/>
    </row>
    <row r="100" spans="1:21" x14ac:dyDescent="0.25">
      <c r="B100" s="6"/>
      <c r="C100" s="16"/>
      <c r="D100" s="16">
        <f>'2) Team'!C11</f>
        <v>0</v>
      </c>
      <c r="E100" s="16">
        <f>'2) Team'!D11</f>
        <v>0</v>
      </c>
      <c r="F100" s="16">
        <f>'2) Team'!E11</f>
        <v>0</v>
      </c>
      <c r="G100" s="241"/>
      <c r="H100" s="62">
        <f>'2) Team'!G11</f>
        <v>0</v>
      </c>
      <c r="I100" s="62">
        <f>'2) Team'!H11</f>
        <v>0</v>
      </c>
      <c r="J100" s="62">
        <f>'2) Team'!I11</f>
        <v>0</v>
      </c>
      <c r="K100" s="62">
        <f>'2) Team'!J11</f>
        <v>0</v>
      </c>
      <c r="L100" s="62">
        <f>'2) Team'!K11</f>
        <v>0</v>
      </c>
      <c r="M100" s="62">
        <f>'2) Team'!L11</f>
        <v>0</v>
      </c>
      <c r="N100" s="62">
        <f>'2) Team'!M11</f>
        <v>0</v>
      </c>
      <c r="O100" s="1"/>
      <c r="P100" s="1"/>
      <c r="Q100" s="7"/>
    </row>
    <row r="101" spans="1:21" x14ac:dyDescent="0.25">
      <c r="B101" s="6"/>
      <c r="C101" s="16"/>
      <c r="D101" s="16">
        <f>'2) Team'!C12</f>
        <v>0</v>
      </c>
      <c r="E101" s="16">
        <f>'2) Team'!D12</f>
        <v>0</v>
      </c>
      <c r="F101" s="16">
        <f>'2) Team'!E12</f>
        <v>0</v>
      </c>
      <c r="G101" s="241"/>
      <c r="H101" s="62">
        <f>'2) Team'!G12</f>
        <v>0</v>
      </c>
      <c r="I101" s="62">
        <f>'2) Team'!H12</f>
        <v>0</v>
      </c>
      <c r="J101" s="62">
        <f>'2) Team'!I12</f>
        <v>0</v>
      </c>
      <c r="K101" s="62">
        <f>'2) Team'!J12</f>
        <v>0</v>
      </c>
      <c r="L101" s="62">
        <f>'2) Team'!K12</f>
        <v>0</v>
      </c>
      <c r="M101" s="62">
        <f>'2) Team'!L12</f>
        <v>0</v>
      </c>
      <c r="N101" s="62">
        <f>'2) Team'!M12</f>
        <v>0</v>
      </c>
      <c r="O101" s="1"/>
      <c r="P101" s="1"/>
      <c r="Q101" s="7"/>
    </row>
    <row r="102" spans="1:21" x14ac:dyDescent="0.25">
      <c r="B102" s="6"/>
      <c r="C102" s="16"/>
      <c r="D102" s="16">
        <f>'2) Team'!C13</f>
        <v>0</v>
      </c>
      <c r="E102" s="16">
        <f>'2) Team'!D13</f>
        <v>0</v>
      </c>
      <c r="F102" s="16">
        <f>'2) Team'!E13</f>
        <v>0</v>
      </c>
      <c r="G102" s="241"/>
      <c r="H102" s="62">
        <f>'2) Team'!G13</f>
        <v>0</v>
      </c>
      <c r="I102" s="62">
        <f>'2) Team'!H13</f>
        <v>0</v>
      </c>
      <c r="J102" s="62">
        <f>'2) Team'!I13</f>
        <v>0</v>
      </c>
      <c r="K102" s="62">
        <f>'2) Team'!J13</f>
        <v>0</v>
      </c>
      <c r="L102" s="62">
        <f>'2) Team'!K13</f>
        <v>0</v>
      </c>
      <c r="M102" s="62">
        <f>'2) Team'!L13</f>
        <v>0</v>
      </c>
      <c r="N102" s="62">
        <f>'2) Team'!M13</f>
        <v>0</v>
      </c>
      <c r="O102" s="1"/>
      <c r="P102" s="1"/>
      <c r="Q102" s="7"/>
    </row>
    <row r="103" spans="1:21" x14ac:dyDescent="0.25">
      <c r="B103" s="6"/>
      <c r="C103" s="16"/>
      <c r="D103" s="16">
        <f>'2) Team'!C14</f>
        <v>0</v>
      </c>
      <c r="E103" s="16">
        <f>'2) Team'!D14</f>
        <v>0</v>
      </c>
      <c r="F103" s="16">
        <f>'2) Team'!E14</f>
        <v>0</v>
      </c>
      <c r="G103" s="241"/>
      <c r="H103" s="62">
        <f>'2) Team'!G14</f>
        <v>0</v>
      </c>
      <c r="I103" s="62">
        <f>'2) Team'!H14</f>
        <v>0</v>
      </c>
      <c r="J103" s="62">
        <f>'2) Team'!I14</f>
        <v>0</v>
      </c>
      <c r="K103" s="62">
        <f>'2) Team'!J14</f>
        <v>0</v>
      </c>
      <c r="L103" s="62">
        <f>'2) Team'!K14</f>
        <v>0</v>
      </c>
      <c r="M103" s="62">
        <f>'2) Team'!L14</f>
        <v>0</v>
      </c>
      <c r="N103" s="62">
        <f>'2) Team'!M14</f>
        <v>0</v>
      </c>
      <c r="O103" s="1"/>
      <c r="P103" s="1"/>
      <c r="Q103" s="7"/>
    </row>
    <row r="104" spans="1:21" x14ac:dyDescent="0.25">
      <c r="B104" s="6"/>
      <c r="C104" s="16"/>
      <c r="D104" s="16">
        <f>'2) Team'!C15</f>
        <v>0</v>
      </c>
      <c r="E104" s="16">
        <f>'2) Team'!D15</f>
        <v>0</v>
      </c>
      <c r="F104" s="16">
        <f>'2) Team'!E15</f>
        <v>0</v>
      </c>
      <c r="G104" s="241"/>
      <c r="H104" s="62">
        <f>'2) Team'!G15</f>
        <v>0</v>
      </c>
      <c r="I104" s="62">
        <f>'2) Team'!H15</f>
        <v>0</v>
      </c>
      <c r="J104" s="62">
        <f>'2) Team'!I15</f>
        <v>0</v>
      </c>
      <c r="K104" s="62">
        <f>'2) Team'!J15</f>
        <v>0</v>
      </c>
      <c r="L104" s="62">
        <f>'2) Team'!K15</f>
        <v>0</v>
      </c>
      <c r="M104" s="62">
        <f>'2) Team'!L15</f>
        <v>0</v>
      </c>
      <c r="N104" s="62">
        <f>'2) Team'!M15</f>
        <v>0</v>
      </c>
      <c r="O104" s="1"/>
      <c r="P104" s="1"/>
      <c r="Q104" s="7"/>
    </row>
    <row r="105" spans="1:21" x14ac:dyDescent="0.25">
      <c r="B105" s="6"/>
      <c r="C105" s="16"/>
      <c r="D105" s="16">
        <f>'2) Team'!C16</f>
        <v>0</v>
      </c>
      <c r="E105" s="16">
        <f>'2) Team'!D16</f>
        <v>0</v>
      </c>
      <c r="F105" s="16">
        <f>'2) Team'!E16</f>
        <v>0</v>
      </c>
      <c r="G105" s="241"/>
      <c r="H105" s="62">
        <f>'2) Team'!G16</f>
        <v>0</v>
      </c>
      <c r="I105" s="62">
        <f>'2) Team'!H16</f>
        <v>0</v>
      </c>
      <c r="J105" s="62">
        <f>'2) Team'!I16</f>
        <v>0</v>
      </c>
      <c r="K105" s="62">
        <f>'2) Team'!J16</f>
        <v>0</v>
      </c>
      <c r="L105" s="62">
        <f>'2) Team'!K16</f>
        <v>0</v>
      </c>
      <c r="M105" s="62">
        <f>'2) Team'!L16</f>
        <v>0</v>
      </c>
      <c r="N105" s="62">
        <f>'2) Team'!M16</f>
        <v>0</v>
      </c>
      <c r="O105" s="1"/>
      <c r="P105" s="1"/>
      <c r="Q105" s="7"/>
    </row>
    <row r="106" spans="1:21" x14ac:dyDescent="0.25">
      <c r="B106" s="6"/>
      <c r="C106" s="49"/>
      <c r="D106" s="49"/>
      <c r="E106" s="49"/>
      <c r="F106" s="49"/>
      <c r="G106" s="115"/>
      <c r="H106" s="116"/>
      <c r="I106" s="116"/>
      <c r="J106" s="116"/>
      <c r="K106" s="116"/>
      <c r="L106" s="116"/>
      <c r="M106" s="116"/>
      <c r="N106" s="116"/>
      <c r="O106" s="1"/>
      <c r="P106" s="1"/>
      <c r="Q106" s="7"/>
    </row>
    <row r="107" spans="1:21" ht="217.5" customHeight="1" x14ac:dyDescent="0.25">
      <c r="A107" s="1"/>
      <c r="B107" s="6"/>
      <c r="C107" s="237" t="s">
        <v>95</v>
      </c>
      <c r="D107" s="238"/>
      <c r="E107" s="238"/>
      <c r="F107" s="238"/>
      <c r="G107" s="238"/>
      <c r="H107" s="238"/>
      <c r="I107" s="238"/>
      <c r="J107" s="238"/>
      <c r="K107" s="238"/>
      <c r="L107" s="238"/>
      <c r="M107" s="238"/>
      <c r="N107" s="239"/>
      <c r="O107" s="1"/>
      <c r="P107" s="1"/>
      <c r="Q107" s="7"/>
      <c r="R107" s="1"/>
      <c r="S107" s="1"/>
      <c r="T107" s="1"/>
      <c r="U107" s="1"/>
    </row>
    <row r="108" spans="1:21" ht="15.75" thickBot="1" x14ac:dyDescent="0.3">
      <c r="B108" s="8"/>
      <c r="C108" s="9"/>
      <c r="D108" s="9"/>
      <c r="E108" s="9"/>
      <c r="F108" s="9"/>
      <c r="G108" s="9"/>
      <c r="H108" s="9"/>
      <c r="I108" s="9"/>
      <c r="J108" s="9"/>
      <c r="K108" s="9"/>
      <c r="L108" s="9"/>
      <c r="M108" s="9"/>
      <c r="N108" s="9"/>
      <c r="O108" s="9"/>
      <c r="P108" s="9"/>
      <c r="Q108" s="10"/>
    </row>
    <row r="109" spans="1:21" x14ac:dyDescent="0.25">
      <c r="Q109" s="1"/>
    </row>
  </sheetData>
  <mergeCells count="19">
    <mergeCell ref="C107:N107"/>
    <mergeCell ref="D94:F94"/>
    <mergeCell ref="G96:G105"/>
    <mergeCell ref="E61:K61"/>
    <mergeCell ref="D33:H33"/>
    <mergeCell ref="N41:O41"/>
    <mergeCell ref="D34:H34"/>
    <mergeCell ref="D35:H35"/>
    <mergeCell ref="D36:H36"/>
    <mergeCell ref="D37:H37"/>
    <mergeCell ref="D38:H38"/>
    <mergeCell ref="B1:P1"/>
    <mergeCell ref="G92:N92"/>
    <mergeCell ref="D25:H25"/>
    <mergeCell ref="D26:H26"/>
    <mergeCell ref="D27:H27"/>
    <mergeCell ref="D28:H28"/>
    <mergeCell ref="D29:H29"/>
    <mergeCell ref="D30:H30"/>
  </mergeCells>
  <conditionalFormatting sqref="H93:N106 E9:L18">
    <cfRule type="cellIs" dxfId="57" priority="78" operator="equal">
      <formula>0</formula>
    </cfRule>
  </conditionalFormatting>
  <conditionalFormatting sqref="D9:D18">
    <cfRule type="cellIs" dxfId="56" priority="77" operator="equal">
      <formula>0</formula>
    </cfRule>
  </conditionalFormatting>
  <conditionalFormatting sqref="J26:J31">
    <cfRule type="cellIs" dxfId="55" priority="75" operator="equal">
      <formula>0</formula>
    </cfRule>
  </conditionalFormatting>
  <conditionalFormatting sqref="E22:L22">
    <cfRule type="cellIs" dxfId="54" priority="72" operator="equal">
      <formula>0</formula>
    </cfRule>
  </conditionalFormatting>
  <conditionalFormatting sqref="D27:H27 J27">
    <cfRule type="expression" dxfId="53" priority="71">
      <formula>$I$26="No"</formula>
    </cfRule>
  </conditionalFormatting>
  <conditionalFormatting sqref="I27">
    <cfRule type="expression" dxfId="52" priority="68">
      <formula>$I$26="No"</formula>
    </cfRule>
    <cfRule type="expression" dxfId="51" priority="70">
      <formula>$I$26="No"</formula>
    </cfRule>
  </conditionalFormatting>
  <conditionalFormatting sqref="C27">
    <cfRule type="expression" dxfId="50" priority="69">
      <formula>$I$26="No"</formula>
    </cfRule>
  </conditionalFormatting>
  <conditionalFormatting sqref="C28">
    <cfRule type="expression" dxfId="49" priority="67">
      <formula>$I$27="No"</formula>
    </cfRule>
  </conditionalFormatting>
  <conditionalFormatting sqref="D28:H28 J28">
    <cfRule type="expression" dxfId="48" priority="66">
      <formula>$I$27="No"</formula>
    </cfRule>
  </conditionalFormatting>
  <conditionalFormatting sqref="I28">
    <cfRule type="expression" dxfId="47" priority="65">
      <formula>$I$27="No"</formula>
    </cfRule>
  </conditionalFormatting>
  <conditionalFormatting sqref="C29">
    <cfRule type="expression" dxfId="46" priority="64">
      <formula>$I$28="No"</formula>
    </cfRule>
  </conditionalFormatting>
  <conditionalFormatting sqref="D29:H29 J29">
    <cfRule type="expression" dxfId="45" priority="63">
      <formula>$I$28="No"</formula>
    </cfRule>
  </conditionalFormatting>
  <conditionalFormatting sqref="I29">
    <cfRule type="expression" dxfId="44" priority="62">
      <formula>$I$28="No"</formula>
    </cfRule>
  </conditionalFormatting>
  <conditionalFormatting sqref="D30:H30 J30">
    <cfRule type="expression" dxfId="43" priority="61">
      <formula>$I$29="No"</formula>
    </cfRule>
  </conditionalFormatting>
  <conditionalFormatting sqref="C30">
    <cfRule type="expression" dxfId="42" priority="60">
      <formula>$I$29="No"</formula>
    </cfRule>
  </conditionalFormatting>
  <conditionalFormatting sqref="I30">
    <cfRule type="expression" dxfId="41" priority="59">
      <formula>$I$29="No"</formula>
    </cfRule>
  </conditionalFormatting>
  <conditionalFormatting sqref="I26">
    <cfRule type="cellIs" dxfId="40" priority="58" operator="equal">
      <formula>0</formula>
    </cfRule>
  </conditionalFormatting>
  <conditionalFormatting sqref="E3:E4 E5:H6">
    <cfRule type="cellIs" dxfId="39" priority="57" operator="equal">
      <formula>0</formula>
    </cfRule>
  </conditionalFormatting>
  <conditionalFormatting sqref="D35:H35 J35">
    <cfRule type="expression" dxfId="38" priority="53">
      <formula>$I$34="No"</formula>
    </cfRule>
  </conditionalFormatting>
  <conditionalFormatting sqref="I35">
    <cfRule type="expression" dxfId="37" priority="52">
      <formula>$I$34="No"</formula>
    </cfRule>
  </conditionalFormatting>
  <conditionalFormatting sqref="C35">
    <cfRule type="expression" dxfId="36" priority="51">
      <formula>$I$34="No"</formula>
    </cfRule>
  </conditionalFormatting>
  <conditionalFormatting sqref="D36:H36 J36">
    <cfRule type="expression" dxfId="35" priority="50">
      <formula>$I$35="No"</formula>
    </cfRule>
  </conditionalFormatting>
  <conditionalFormatting sqref="I36">
    <cfRule type="expression" dxfId="34" priority="49">
      <formula>$I$35="No"</formula>
    </cfRule>
  </conditionalFormatting>
  <conditionalFormatting sqref="D37:H37 J37">
    <cfRule type="expression" dxfId="33" priority="48">
      <formula>$I$36="No"</formula>
    </cfRule>
  </conditionalFormatting>
  <conditionalFormatting sqref="I37">
    <cfRule type="expression" dxfId="32" priority="47">
      <formula>$I$36="No"</formula>
    </cfRule>
  </conditionalFormatting>
  <conditionalFormatting sqref="C36">
    <cfRule type="expression" dxfId="31" priority="46">
      <formula>$I$35="No"</formula>
    </cfRule>
  </conditionalFormatting>
  <conditionalFormatting sqref="C37">
    <cfRule type="expression" dxfId="30" priority="45">
      <formula>$I$36="No"</formula>
    </cfRule>
  </conditionalFormatting>
  <conditionalFormatting sqref="D38:H38 J38">
    <cfRule type="expression" dxfId="29" priority="44">
      <formula>$I$37="No"</formula>
    </cfRule>
  </conditionalFormatting>
  <conditionalFormatting sqref="I38">
    <cfRule type="expression" dxfId="28" priority="43">
      <formula>$I$37="No"</formula>
    </cfRule>
  </conditionalFormatting>
  <conditionalFormatting sqref="C38">
    <cfRule type="expression" dxfId="27" priority="42">
      <formula>$I$37="No"</formula>
    </cfRule>
  </conditionalFormatting>
  <conditionalFormatting sqref="J26:J29">
    <cfRule type="cellIs" dxfId="26" priority="40" operator="equal">
      <formula>"Proceed to Process Eval &amp; JTE"</formula>
    </cfRule>
    <cfRule type="cellIs" dxfId="25" priority="41" operator="equal">
      <formula>"Answer Next Question"</formula>
    </cfRule>
  </conditionalFormatting>
  <conditionalFormatting sqref="J30">
    <cfRule type="cellIs" dxfId="24" priority="38" operator="equal">
      <formula>"FR Clothing Probably Not Required. Proceed to documentation."</formula>
    </cfRule>
    <cfRule type="cellIs" dxfId="23" priority="39" operator="equal">
      <formula>"Proceed to Process Eval &amp; JTE"</formula>
    </cfRule>
  </conditionalFormatting>
  <conditionalFormatting sqref="J34:J35">
    <cfRule type="cellIs" dxfId="22" priority="36" operator="equal">
      <formula>"Answer Next Question"</formula>
    </cfRule>
    <cfRule type="cellIs" dxfId="21" priority="37" operator="equal">
      <formula>"FRC is required. Proceed to Documentation"</formula>
    </cfRule>
  </conditionalFormatting>
  <conditionalFormatting sqref="J36:J37">
    <cfRule type="cellIs" dxfId="20" priority="35" operator="equal">
      <formula>"Answer Next Question"</formula>
    </cfRule>
  </conditionalFormatting>
  <conditionalFormatting sqref="J38">
    <cfRule type="cellIs" dxfId="19" priority="34" operator="equal">
      <formula>"FR Clothing Probably Not Required. Proceed to documentation."</formula>
    </cfRule>
  </conditionalFormatting>
  <conditionalFormatting sqref="J36:J38">
    <cfRule type="cellIs" dxfId="18" priority="21" operator="equal">
      <formula>"Proceed to FRC Index"</formula>
    </cfRule>
    <cfRule type="cellIs" dxfId="17" priority="33" operator="equal">
      <formula>"Proceed to FRC$35:$35 Index"</formula>
    </cfRule>
  </conditionalFormatting>
  <conditionalFormatting sqref="D34:H34 J34">
    <cfRule type="expression" dxfId="16" priority="24">
      <formula>$S$30&gt;0.5</formula>
    </cfRule>
  </conditionalFormatting>
  <conditionalFormatting sqref="D33:J33">
    <cfRule type="expression" dxfId="15" priority="9">
      <formula>S$30="0"</formula>
    </cfRule>
    <cfRule type="expression" dxfId="14" priority="30">
      <formula>$S$30&lt;0.5</formula>
    </cfRule>
  </conditionalFormatting>
  <conditionalFormatting sqref="I34">
    <cfRule type="expression" dxfId="13" priority="23">
      <formula>$S$30&gt;0.5</formula>
    </cfRule>
  </conditionalFormatting>
  <conditionalFormatting sqref="C34">
    <cfRule type="expression" dxfId="12" priority="22">
      <formula>$S$30&gt;0.5</formula>
    </cfRule>
  </conditionalFormatting>
  <conditionalFormatting sqref="D96:F106">
    <cfRule type="cellIs" dxfId="11" priority="20" operator="equal">
      <formula>0</formula>
    </cfRule>
  </conditionalFormatting>
  <conditionalFormatting sqref="L43">
    <cfRule type="cellIs" dxfId="10" priority="17" operator="greaterThan">
      <formula>$O$44</formula>
    </cfRule>
    <cfRule type="cellIs" dxfId="9" priority="18" operator="between">
      <formula>$N$44</formula>
      <formula>"45$M$41"</formula>
    </cfRule>
    <cfRule type="cellIs" dxfId="8" priority="19" operator="between">
      <formula>$N$43</formula>
      <formula>$O$43</formula>
    </cfRule>
  </conditionalFormatting>
  <conditionalFormatting sqref="C41:P47">
    <cfRule type="expression" dxfId="7" priority="13">
      <formula>$S$42&lt;0.5</formula>
    </cfRule>
  </conditionalFormatting>
  <conditionalFormatting sqref="E32">
    <cfRule type="expression" dxfId="6" priority="7">
      <formula>$S$30&lt;0.5</formula>
    </cfRule>
  </conditionalFormatting>
  <conditionalFormatting sqref="D32">
    <cfRule type="expression" dxfId="5" priority="6">
      <formula>$S$30&lt;0.5</formula>
    </cfRule>
  </conditionalFormatting>
  <conditionalFormatting sqref="E40">
    <cfRule type="expression" dxfId="4" priority="5">
      <formula>$S$42&lt;0.5</formula>
    </cfRule>
  </conditionalFormatting>
  <conditionalFormatting sqref="D40">
    <cfRule type="expression" dxfId="3" priority="4">
      <formula>$S$42&gt;0.5</formula>
    </cfRule>
  </conditionalFormatting>
  <conditionalFormatting sqref="L44">
    <cfRule type="containsText" dxfId="2" priority="1" operator="containsText" text="May or may not be required">
      <formula>NOT(ISERROR(SEARCH("May or may not be required",L44)))</formula>
    </cfRule>
    <cfRule type="containsText" dxfId="1" priority="2" operator="containsText" text="Not Required">
      <formula>NOT(ISERROR(SEARCH("Not Required",L44)))</formula>
    </cfRule>
    <cfRule type="containsText" dxfId="0" priority="3" operator="containsText" text="Required">
      <formula>NOT(ISERROR(SEARCH("Required",L44)))</formula>
    </cfRule>
  </conditionalFormatting>
  <dataValidations count="1">
    <dataValidation type="list" allowBlank="1" showInputMessage="1" showErrorMessage="1" sqref="L44" xr:uid="{1BBC60C9-E5BA-488C-97AE-CBFC71B394F3}">
      <formula1>$P$43:$P$46</formula1>
    </dataValidation>
  </dataValidations>
  <pageMargins left="0.7" right="0.7" top="0.75" bottom="0.75" header="0.3" footer="0.3"/>
  <pageSetup scale="22" orientation="portrait" r:id="rId1"/>
  <customProperties>
    <customPr name="EpmWorksheetKeyString_GU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DE6700C-6723-4061-AFE9-241D22EACC35}"/>
</file>

<file path=customXml/itemProps2.xml><?xml version="1.0" encoding="utf-8"?>
<ds:datastoreItem xmlns:ds="http://schemas.openxmlformats.org/officeDocument/2006/customXml" ds:itemID="{64034516-87E1-42EA-8E0C-17B3FFF1620E}"/>
</file>

<file path=customXml/itemProps3.xml><?xml version="1.0" encoding="utf-8"?>
<ds:datastoreItem xmlns:ds="http://schemas.openxmlformats.org/officeDocument/2006/customXml" ds:itemID="{8B15EB41-A691-4320-A901-2D566C147A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Main Menu</vt:lpstr>
      <vt:lpstr>DSL</vt:lpstr>
      <vt:lpstr>Process Overview</vt:lpstr>
      <vt:lpstr>1) SCOPE</vt:lpstr>
      <vt:lpstr>2) Team</vt:lpstr>
      <vt:lpstr>3) Initial Screening</vt:lpstr>
      <vt:lpstr>4) Process &amp; JTE</vt:lpstr>
      <vt:lpstr>5) FRC Score</vt:lpstr>
      <vt:lpstr>6) Documentation</vt:lpstr>
      <vt:lpstr>Scope Instr</vt:lpstr>
      <vt:lpstr>Team Instr</vt:lpstr>
      <vt:lpstr>In Screen Instr</vt:lpstr>
      <vt:lpstr>Process Instr</vt:lpstr>
      <vt:lpstr>FRC Score Instr</vt:lpstr>
      <vt:lpstr>Documentation Instr</vt:lpstr>
      <vt:lpstr>'6) Documentation'!Print_Area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Mahoney, Kevin</dc:creator>
  <cp:keywords/>
  <dc:description/>
  <cp:lastModifiedBy>Cheryl Dubois</cp:lastModifiedBy>
  <cp:revision/>
  <cp:lastPrinted>2021-04-30T16:22:50Z</cp:lastPrinted>
  <dcterms:created xsi:type="dcterms:W3CDTF">2020-09-04T13:44:27Z</dcterms:created>
  <dcterms:modified xsi:type="dcterms:W3CDTF">2021-05-02T22:07:03Z</dcterms:modified>
  <cp:category/>
  <cp:contentStatus/>
</cp:coreProperties>
</file>