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https://aiha22042-my.sharepoint.com/personal/jmyers_aiha_org/Documents/Desktop/"/>
    </mc:Choice>
  </mc:AlternateContent>
  <xr:revisionPtr revIDLastSave="8" documentId="8_{70FEF6DF-9748-4E1F-8BA8-A908C5D57902}" xr6:coauthVersionLast="47" xr6:coauthVersionMax="47" xr10:uidLastSave="{050E6D35-5371-4EFB-9032-FB3A2B10B28A}"/>
  <bookViews>
    <workbookView showSheetTabs="0" xWindow="780" yWindow="780" windowWidth="23040" windowHeight="12060" tabRatio="778" xr2:uid="{00000000-000D-0000-FFFF-FFFF00000000}"/>
  </bookViews>
  <sheets>
    <sheet name="Main Menu" sheetId="14" r:id="rId1"/>
    <sheet name="DSL" sheetId="15" r:id="rId2"/>
    <sheet name="Process Overview" sheetId="16" r:id="rId3"/>
    <sheet name="1) SCOPE" sheetId="8" r:id="rId4"/>
    <sheet name="2) Team" sheetId="10" r:id="rId5"/>
    <sheet name="3) Initial Screening" sheetId="9" r:id="rId6"/>
    <sheet name="4) Process &amp; JTE" sheetId="11" r:id="rId7"/>
    <sheet name="5) FRC Score" sheetId="12" r:id="rId8"/>
    <sheet name="6) Documentation" sheetId="13" r:id="rId9"/>
    <sheet name="Scope Instr" sheetId="17" r:id="rId10"/>
    <sheet name="Team Instr" sheetId="18" r:id="rId11"/>
    <sheet name="In Screen Instr" sheetId="19" r:id="rId12"/>
    <sheet name="Process Instr" sheetId="20" r:id="rId13"/>
    <sheet name="FRC Score Instr" sheetId="21" r:id="rId14"/>
    <sheet name="Documentation Instr" sheetId="22" r:id="rId15"/>
  </sheets>
  <definedNames>
    <definedName name="_xlnm.Print_Area" localSheetId="8">'6) Documentation'!$B$2:$Q$109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2" i="9" l="1"/>
  <c r="I9" i="9"/>
  <c r="I8" i="9"/>
  <c r="L9" i="12" l="1"/>
  <c r="N45" i="13"/>
  <c r="O45" i="13"/>
  <c r="N44" i="13"/>
  <c r="O44" i="13"/>
  <c r="N43" i="13"/>
  <c r="O43" i="13"/>
  <c r="N15" i="12"/>
  <c r="N14" i="12"/>
  <c r="I95" i="13"/>
  <c r="J95" i="13"/>
  <c r="K95" i="13"/>
  <c r="L95" i="13"/>
  <c r="M95" i="13"/>
  <c r="N95" i="13"/>
  <c r="I96" i="13"/>
  <c r="J96" i="13"/>
  <c r="K96" i="13"/>
  <c r="L96" i="13"/>
  <c r="M96" i="13"/>
  <c r="N96" i="13"/>
  <c r="I97" i="13"/>
  <c r="J97" i="13"/>
  <c r="K97" i="13"/>
  <c r="L97" i="13"/>
  <c r="M97" i="13"/>
  <c r="N97" i="13"/>
  <c r="I98" i="13"/>
  <c r="J98" i="13"/>
  <c r="K98" i="13"/>
  <c r="L98" i="13"/>
  <c r="M98" i="13"/>
  <c r="N98" i="13"/>
  <c r="I99" i="13"/>
  <c r="J99" i="13"/>
  <c r="K99" i="13"/>
  <c r="L99" i="13"/>
  <c r="M99" i="13"/>
  <c r="N99" i="13"/>
  <c r="I100" i="13"/>
  <c r="J100" i="13"/>
  <c r="K100" i="13"/>
  <c r="L100" i="13"/>
  <c r="M100" i="13"/>
  <c r="N100" i="13"/>
  <c r="I101" i="13"/>
  <c r="J101" i="13"/>
  <c r="K101" i="13"/>
  <c r="L101" i="13"/>
  <c r="M101" i="13"/>
  <c r="N101" i="13"/>
  <c r="I102" i="13"/>
  <c r="J102" i="13"/>
  <c r="K102" i="13"/>
  <c r="L102" i="13"/>
  <c r="M102" i="13"/>
  <c r="N102" i="13"/>
  <c r="I103" i="13"/>
  <c r="J103" i="13"/>
  <c r="K103" i="13"/>
  <c r="L103" i="13"/>
  <c r="M103" i="13"/>
  <c r="N103" i="13"/>
  <c r="I104" i="13"/>
  <c r="J104" i="13"/>
  <c r="K104" i="13"/>
  <c r="L104" i="13"/>
  <c r="M104" i="13"/>
  <c r="N104" i="13"/>
  <c r="I105" i="13"/>
  <c r="J105" i="13"/>
  <c r="K105" i="13"/>
  <c r="L105" i="13"/>
  <c r="M105" i="13"/>
  <c r="N105" i="13"/>
  <c r="H97" i="13"/>
  <c r="H98" i="13"/>
  <c r="H99" i="13"/>
  <c r="H100" i="13"/>
  <c r="H101" i="13"/>
  <c r="H102" i="13"/>
  <c r="H103" i="13"/>
  <c r="H104" i="13"/>
  <c r="H105" i="13"/>
  <c r="E5" i="13" l="1"/>
  <c r="E6" i="13"/>
  <c r="F11" i="13"/>
  <c r="F15" i="13"/>
  <c r="D10" i="13" l="1"/>
  <c r="D11" i="13"/>
  <c r="D12" i="13"/>
  <c r="D13" i="13"/>
  <c r="D14" i="13"/>
  <c r="D15" i="13"/>
  <c r="D16" i="13"/>
  <c r="D17" i="13"/>
  <c r="D18" i="13"/>
  <c r="D9" i="13"/>
  <c r="F10" i="13"/>
  <c r="H10" i="13"/>
  <c r="I10" i="13"/>
  <c r="J10" i="13"/>
  <c r="K10" i="13"/>
  <c r="L10" i="13"/>
  <c r="H11" i="13"/>
  <c r="I11" i="13"/>
  <c r="J11" i="13"/>
  <c r="K11" i="13"/>
  <c r="L11" i="13"/>
  <c r="F12" i="13"/>
  <c r="H12" i="13"/>
  <c r="I12" i="13"/>
  <c r="J12" i="13"/>
  <c r="K12" i="13"/>
  <c r="L12" i="13"/>
  <c r="F13" i="13"/>
  <c r="H13" i="13"/>
  <c r="I13" i="13"/>
  <c r="J13" i="13"/>
  <c r="K13" i="13"/>
  <c r="L13" i="13"/>
  <c r="F14" i="13"/>
  <c r="H14" i="13"/>
  <c r="I14" i="13"/>
  <c r="J14" i="13"/>
  <c r="K14" i="13"/>
  <c r="L14" i="13"/>
  <c r="H15" i="13"/>
  <c r="I15" i="13"/>
  <c r="J15" i="13"/>
  <c r="K15" i="13"/>
  <c r="L15" i="13"/>
  <c r="F16" i="13"/>
  <c r="H16" i="13"/>
  <c r="I16" i="13"/>
  <c r="J16" i="13"/>
  <c r="K16" i="13"/>
  <c r="L16" i="13"/>
  <c r="F17" i="13"/>
  <c r="H17" i="13"/>
  <c r="I17" i="13"/>
  <c r="J17" i="13"/>
  <c r="K17" i="13"/>
  <c r="L17" i="13"/>
  <c r="F18" i="13"/>
  <c r="H18" i="13"/>
  <c r="I18" i="13"/>
  <c r="J18" i="13"/>
  <c r="K18" i="13"/>
  <c r="L18" i="13"/>
  <c r="F9" i="13"/>
  <c r="G9" i="13"/>
  <c r="H9" i="13"/>
  <c r="I9" i="13"/>
  <c r="J9" i="13"/>
  <c r="K9" i="13"/>
  <c r="L9" i="13"/>
  <c r="E9" i="13"/>
  <c r="E8" i="13"/>
  <c r="F8" i="13"/>
  <c r="G8" i="13"/>
  <c r="H8" i="13"/>
  <c r="I8" i="13"/>
  <c r="J8" i="13"/>
  <c r="K8" i="13"/>
  <c r="L8" i="13"/>
  <c r="D8" i="13"/>
  <c r="F3" i="9"/>
  <c r="F3" i="11" s="1"/>
  <c r="G21" i="13" s="1"/>
  <c r="K3" i="9"/>
  <c r="K3" i="11" s="1"/>
  <c r="D3" i="9"/>
  <c r="D3" i="11" s="1"/>
  <c r="D3" i="12" s="1"/>
  <c r="E3" i="9"/>
  <c r="E3" i="11" s="1"/>
  <c r="G3" i="9"/>
  <c r="G3" i="11" s="1"/>
  <c r="H3" i="9"/>
  <c r="H3" i="11" s="1"/>
  <c r="I3" i="9"/>
  <c r="I3" i="11" s="1"/>
  <c r="J3" i="9"/>
  <c r="J3" i="11" s="1"/>
  <c r="K21" i="13" s="1"/>
  <c r="C3" i="9"/>
  <c r="C3" i="11" s="1"/>
  <c r="C3" i="12" s="1"/>
  <c r="E4" i="9"/>
  <c r="G4" i="9"/>
  <c r="H4" i="9"/>
  <c r="I4" i="9"/>
  <c r="J4" i="9"/>
  <c r="K4" i="9"/>
  <c r="I10" i="9"/>
  <c r="I11" i="9"/>
  <c r="J21" i="13" l="1"/>
  <c r="I3" i="12"/>
  <c r="E3" i="12"/>
  <c r="F21" i="13"/>
  <c r="H3" i="12"/>
  <c r="I21" i="13"/>
  <c r="L21" i="13"/>
  <c r="K3" i="12"/>
  <c r="H21" i="13"/>
  <c r="G3" i="12"/>
  <c r="J3" i="12"/>
  <c r="F3" i="12"/>
  <c r="D21" i="13"/>
  <c r="E21" i="13"/>
  <c r="C4" i="12"/>
  <c r="C9" i="12" s="1"/>
  <c r="D22" i="13"/>
  <c r="I93" i="13"/>
  <c r="J93" i="13"/>
  <c r="K93" i="13"/>
  <c r="L93" i="13"/>
  <c r="M93" i="13"/>
  <c r="N93" i="13"/>
  <c r="I94" i="13"/>
  <c r="J94" i="13"/>
  <c r="K94" i="13"/>
  <c r="L94" i="13"/>
  <c r="M94" i="13"/>
  <c r="N94" i="13"/>
  <c r="H94" i="13"/>
  <c r="H95" i="13"/>
  <c r="H96" i="13"/>
  <c r="H93" i="13"/>
  <c r="D97" i="13"/>
  <c r="E97" i="13"/>
  <c r="F97" i="13"/>
  <c r="D98" i="13"/>
  <c r="E98" i="13"/>
  <c r="F98" i="13"/>
  <c r="D99" i="13"/>
  <c r="E99" i="13"/>
  <c r="F99" i="13"/>
  <c r="D100" i="13"/>
  <c r="E100" i="13"/>
  <c r="F100" i="13"/>
  <c r="D101" i="13"/>
  <c r="E101" i="13"/>
  <c r="F101" i="13"/>
  <c r="D102" i="13"/>
  <c r="E102" i="13"/>
  <c r="F102" i="13"/>
  <c r="D103" i="13"/>
  <c r="E103" i="13"/>
  <c r="F103" i="13"/>
  <c r="D104" i="13"/>
  <c r="E104" i="13"/>
  <c r="F104" i="13"/>
  <c r="D105" i="13"/>
  <c r="E105" i="13"/>
  <c r="F105" i="13"/>
  <c r="E96" i="13"/>
  <c r="F96" i="13"/>
  <c r="D96" i="13"/>
  <c r="K4" i="11"/>
  <c r="J4" i="11"/>
  <c r="I4" i="11"/>
  <c r="K4" i="12" l="1"/>
  <c r="I4" i="12"/>
  <c r="J4" i="12"/>
  <c r="L22" i="13"/>
  <c r="K22" i="13"/>
  <c r="J22" i="13"/>
  <c r="I43" i="13" l="1"/>
  <c r="D43" i="13"/>
  <c r="E43" i="13"/>
  <c r="F43" i="13"/>
  <c r="G43" i="13"/>
  <c r="H43" i="13"/>
  <c r="J43" i="13"/>
  <c r="K43" i="13"/>
  <c r="C4" i="11"/>
  <c r="C43" i="13" s="1"/>
  <c r="I29" i="13"/>
  <c r="E4" i="13"/>
  <c r="E3" i="13"/>
  <c r="C36" i="13"/>
  <c r="C37" i="13"/>
  <c r="C38" i="13"/>
  <c r="C35" i="13"/>
  <c r="C34" i="13"/>
  <c r="I38" i="13"/>
  <c r="I37" i="13"/>
  <c r="I36" i="13"/>
  <c r="I35" i="13"/>
  <c r="I34" i="13"/>
  <c r="I30" i="13"/>
  <c r="I28" i="13"/>
  <c r="I27" i="13"/>
  <c r="I26" i="13"/>
  <c r="E10" i="13" l="1"/>
  <c r="G10" i="13"/>
  <c r="S42" i="13"/>
  <c r="E11" i="13"/>
  <c r="G11" i="13"/>
  <c r="S30" i="13"/>
  <c r="J12" i="11"/>
  <c r="J38" i="13" s="1"/>
  <c r="J11" i="11"/>
  <c r="J37" i="13" s="1"/>
  <c r="J10" i="11"/>
  <c r="J36" i="13" s="1"/>
  <c r="J9" i="11"/>
  <c r="J35" i="13" s="1"/>
  <c r="J8" i="11"/>
  <c r="J34" i="13" s="1"/>
  <c r="J30" i="13"/>
  <c r="J29" i="13"/>
  <c r="J28" i="13"/>
  <c r="J27" i="13"/>
  <c r="J26" i="13"/>
  <c r="G12" i="13" l="1"/>
  <c r="E12" i="13"/>
  <c r="L43" i="13"/>
  <c r="G13" i="13" l="1"/>
  <c r="E13" i="13"/>
  <c r="G14" i="13"/>
  <c r="H4" i="12"/>
  <c r="G4" i="12"/>
  <c r="E4" i="12"/>
  <c r="E14" i="13" l="1"/>
  <c r="F22" i="13"/>
  <c r="E4" i="11"/>
  <c r="H22" i="13"/>
  <c r="G4" i="11"/>
  <c r="I22" i="13"/>
  <c r="H4" i="11"/>
  <c r="G15" i="13"/>
  <c r="E15" i="13" l="1"/>
  <c r="G16" i="13"/>
  <c r="E16" i="13"/>
  <c r="E17" i="13" l="1"/>
  <c r="D4" i="9"/>
  <c r="G17" i="13"/>
  <c r="F4" i="9"/>
  <c r="E18" i="13"/>
  <c r="G18" i="13"/>
  <c r="F4" i="12" l="1"/>
  <c r="G22" i="13"/>
  <c r="F4" i="11"/>
  <c r="D4" i="12"/>
  <c r="D4" i="11"/>
  <c r="E22" i="13"/>
</calcChain>
</file>

<file path=xl/sharedStrings.xml><?xml version="1.0" encoding="utf-8"?>
<sst xmlns="http://schemas.openxmlformats.org/spreadsheetml/2006/main" count="199" uniqueCount="115">
  <si>
    <t>1) Scope</t>
  </si>
  <si>
    <t>Company Name</t>
  </si>
  <si>
    <t>Site Name</t>
  </si>
  <si>
    <t>Description of process</t>
  </si>
  <si>
    <t>Description of Assessment</t>
  </si>
  <si>
    <t>Materials List</t>
  </si>
  <si>
    <t>Assessment Number</t>
  </si>
  <si>
    <t>CAS</t>
  </si>
  <si>
    <t>Chemical Name</t>
  </si>
  <si>
    <t>Flash Point (F)</t>
  </si>
  <si>
    <t>Process Temp (F)</t>
  </si>
  <si>
    <t>Operating Mode</t>
  </si>
  <si>
    <t>Block Flow or Process Diagram Attached?</t>
  </si>
  <si>
    <t>Additional Comments/Information</t>
  </si>
  <si>
    <t>Flash Point</t>
  </si>
  <si>
    <t>Task</t>
  </si>
  <si>
    <t>Description of Process:</t>
  </si>
  <si>
    <t>Assessment 1</t>
  </si>
  <si>
    <t>No</t>
  </si>
  <si>
    <t>Assessment 2</t>
  </si>
  <si>
    <t>Yes</t>
  </si>
  <si>
    <t>Assessment 3</t>
  </si>
  <si>
    <t>Assessment 4</t>
  </si>
  <si>
    <t>Assessment 5</t>
  </si>
  <si>
    <t>Assessment 6</t>
  </si>
  <si>
    <t>Assessment 7</t>
  </si>
  <si>
    <t>Assessment 8</t>
  </si>
  <si>
    <t>Assessment 9</t>
  </si>
  <si>
    <t>Assessment 10</t>
  </si>
  <si>
    <t>2) Team</t>
  </si>
  <si>
    <t>FRC Assessment Team</t>
  </si>
  <si>
    <t>Participation</t>
  </si>
  <si>
    <t>Date</t>
  </si>
  <si>
    <t>Start Time</t>
  </si>
  <si>
    <t>Name</t>
  </si>
  <si>
    <t>Position</t>
  </si>
  <si>
    <t>End Time</t>
  </si>
  <si>
    <t>Place an 'x' for each meeting attendee.</t>
  </si>
  <si>
    <t>3) Initial Screening</t>
  </si>
  <si>
    <t>Initial Screening</t>
  </si>
  <si>
    <t>Will be hidden</t>
  </si>
  <si>
    <t>Questions</t>
  </si>
  <si>
    <t>Answers (Yes / No)</t>
  </si>
  <si>
    <t>For questions 1-4</t>
  </si>
  <si>
    <t xml:space="preserve">Is the NFPA 704 Flammability Rating of the material &gt;2? </t>
  </si>
  <si>
    <t>Answer</t>
  </si>
  <si>
    <t>Output</t>
  </si>
  <si>
    <t>Is the material handled or processed at or above its boiling point or flash point?</t>
  </si>
  <si>
    <t>Is there a possibility for an oxygen enriched atmosphere?  &gt;22% Oxygen</t>
  </si>
  <si>
    <t>Answer Next Question</t>
  </si>
  <si>
    <t>Will the material vaporize once released?</t>
  </si>
  <si>
    <t>Are there any other conditions that may lead to a flash fire?</t>
  </si>
  <si>
    <t>For last question only</t>
  </si>
  <si>
    <t>FR Clothing Probably Not Required. Proceed to documentation.</t>
  </si>
  <si>
    <t>Box Will be hidden</t>
  </si>
  <si>
    <t>Does the task introduce a source of ignition (excluding static) that is not normally present in the process or storage areas that could ignite materials?</t>
  </si>
  <si>
    <t>Answer (Questions 1 &amp; 2)</t>
  </si>
  <si>
    <t>Is the task performed near other activities that have the potential to cause a flash fire that could affect personnel in the subject area?</t>
  </si>
  <si>
    <t>FRC is required. Proceed to Documentation</t>
  </si>
  <si>
    <t>Is open handling occurring such that flammable vapors or gases from this material are present in the work area during normal production and/or maintenance operations?</t>
  </si>
  <si>
    <t>Does the task involve direct exposure to a potential static discharge that could ignite the material?</t>
  </si>
  <si>
    <t>Does the task involve the potential for direct exposure to the material; i.e. handling or manipulation of the material?</t>
  </si>
  <si>
    <t>Questions 3 &amp; 4</t>
  </si>
  <si>
    <t>Proceed to FRC Index</t>
  </si>
  <si>
    <t xml:space="preserve">Task, Process, Operation, Function or Purpose </t>
  </si>
  <si>
    <t>Potential Consequence</t>
  </si>
  <si>
    <t>Worst case scenario</t>
  </si>
  <si>
    <t>PR</t>
  </si>
  <si>
    <t>FH</t>
  </si>
  <si>
    <t>HoRT</t>
  </si>
  <si>
    <t>L</t>
  </si>
  <si>
    <t>FoO</t>
  </si>
  <si>
    <t xml:space="preserve">Current Controls  Description </t>
  </si>
  <si>
    <t>Cell Ranges</t>
  </si>
  <si>
    <t>Required</t>
  </si>
  <si>
    <t>Low</t>
  </si>
  <si>
    <t>High</t>
  </si>
  <si>
    <t>FRC Requirements</t>
  </si>
  <si>
    <t>Not Required</t>
  </si>
  <si>
    <t>May or may not be required</t>
  </si>
  <si>
    <t>or greater</t>
  </si>
  <si>
    <t>* Note: If conditions have changed, rate 3 and re-evaluate when 12 months have passed)</t>
  </si>
  <si>
    <t>6) Documentation</t>
  </si>
  <si>
    <t>Scope</t>
  </si>
  <si>
    <t>Chemical Assessment</t>
  </si>
  <si>
    <t>Answers</t>
  </si>
  <si>
    <t>Count # Yes</t>
  </si>
  <si>
    <t>Rule on process &amp; JTE is number above 0 it appears</t>
  </si>
  <si>
    <t>FRC Index Not Required</t>
  </si>
  <si>
    <t>FRC Assessment Team &amp; Signatures</t>
  </si>
  <si>
    <t>Additional Notes:</t>
  </si>
  <si>
    <t>Photo provided courtesy of DuPont.</t>
  </si>
  <si>
    <r>
      <rPr>
        <b/>
        <sz val="11"/>
        <color theme="1"/>
        <rFont val="Calibri"/>
        <family val="2"/>
        <scheme val="minor"/>
      </rPr>
      <t>Disclaimer</t>
    </r>
    <r>
      <rPr>
        <sz val="11"/>
        <color theme="1"/>
        <rFont val="Calibri"/>
        <family val="2"/>
        <scheme val="minor"/>
      </rPr>
      <t xml:space="preserve">
This tool is not intended to be a preventive control measure for fire/explosion.  The purpose is to help user determine if Flame Resistant Clothing (FRC) is required in their situation by opting to have everyone performing the assessed task wear FRC.  FRC use is intended to mitigate severity of outcome to the worker, not to prevent fire/explosion.  The user must first ensure that all possible controls to prevent fire/explosion have been implemented.
This tool is not intended to determine acceptable level of risk.  The organization must establish level of risk to accept.
</t>
    </r>
    <r>
      <rPr>
        <b/>
        <sz val="11"/>
        <color theme="1"/>
        <rFont val="Calibri"/>
        <family val="2"/>
        <scheme val="minor"/>
      </rPr>
      <t>Scope</t>
    </r>
    <r>
      <rPr>
        <sz val="11"/>
        <color theme="1"/>
        <rFont val="Calibri"/>
        <family val="2"/>
        <scheme val="minor"/>
      </rPr>
      <t xml:space="preserve">
The scope of this tool is to assess work processes to assist the user in making a decision about whether or not workers should wear Flame Resistant (FR) clothing.  This tool can also be used by the user to document the assessment, the assessment team, decisions made by the team and actions selected by the team.
This tool is not intended for assessment for the need for Arc Flash clothing.
</t>
    </r>
    <r>
      <rPr>
        <b/>
        <sz val="11"/>
        <color theme="1"/>
        <rFont val="Calibri"/>
        <family val="2"/>
        <scheme val="minor"/>
      </rPr>
      <t xml:space="preserve">Intended Audience
</t>
    </r>
    <r>
      <rPr>
        <sz val="11"/>
        <color theme="1"/>
        <rFont val="Calibri"/>
        <family val="2"/>
        <scheme val="minor"/>
      </rPr>
      <t xml:space="preserve">This tool is designed to be used by qualified Health and Safety professionals and teams of subject matter experts from their locations.  Team members may include representation from location engineering, the process areas being evaluated and management.
</t>
    </r>
    <r>
      <rPr>
        <b/>
        <sz val="11"/>
        <color theme="1"/>
        <rFont val="Calibri"/>
        <family val="2"/>
        <scheme val="minor"/>
      </rPr>
      <t>Limitations</t>
    </r>
    <r>
      <rPr>
        <sz val="11"/>
        <color theme="1"/>
        <rFont val="Calibri"/>
        <family val="2"/>
        <scheme val="minor"/>
      </rPr>
      <t xml:space="preserve">
This tool only works on Excel 2010 or later versions only.
To use the tool, user should detach it from the website and save to user’s PC.</t>
    </r>
  </si>
  <si>
    <t>5) FRC Score</t>
  </si>
  <si>
    <t>FRC Score</t>
  </si>
  <si>
    <t>Proceed to documentation after the completion of the FRC Score.</t>
  </si>
  <si>
    <t>Instructions</t>
  </si>
  <si>
    <t xml:space="preserve">This concludes assessment of one of the process tasks.  As mentioned at the beginning, begin the assessment by assessing the task most likely to require FRC clothing because if the FRC will be worn by the workers for the entire shift then it will not be necessary to repeat the assessment for all the tasks.  If the first task indicates that FRC is probably not required then save this document, open a new worksheet and begin to assess the next task.  For each Process, you should have a separate workbook documenting each task assessed. </t>
  </si>
  <si>
    <t>Task Description</t>
  </si>
  <si>
    <t>Signature</t>
  </si>
  <si>
    <t>Area of expertise</t>
  </si>
  <si>
    <r>
      <rPr>
        <b/>
        <sz val="14"/>
        <color theme="1"/>
        <rFont val="Calibri"/>
        <family val="2"/>
        <scheme val="minor"/>
      </rPr>
      <t xml:space="preserve">Notes:
</t>
    </r>
    <r>
      <rPr>
        <sz val="14"/>
        <color theme="1"/>
        <rFont val="Calibri"/>
        <family val="2"/>
        <scheme val="minor"/>
      </rPr>
      <t>- Time is displayed as military time.  If unknown add AM or PM after, such as 7:30 AM, and the system will convert it automatically.</t>
    </r>
    <r>
      <rPr>
        <sz val="11"/>
        <color theme="1"/>
        <rFont val="Calibri"/>
        <family val="2"/>
        <scheme val="minor"/>
      </rPr>
      <t xml:space="preserve">
</t>
    </r>
    <r>
      <rPr>
        <sz val="14"/>
        <color theme="1"/>
        <rFont val="Calibri"/>
        <family val="2"/>
        <scheme val="minor"/>
      </rPr>
      <t xml:space="preserve">- The team members listed below completed the FR clothing assessment and are certifying the resulting PPE requirements.
</t>
    </r>
  </si>
  <si>
    <t>Select from the dropdown menu -&gt;</t>
  </si>
  <si>
    <t>FRC Score Ranges</t>
  </si>
  <si>
    <t>Initial FRC Score Assessment</t>
  </si>
  <si>
    <t>FRC Assessment Description and Scope</t>
  </si>
  <si>
    <r>
      <rPr>
        <b/>
        <u/>
        <sz val="11"/>
        <color theme="1"/>
        <rFont val="Calibri"/>
        <family val="2"/>
        <scheme val="minor"/>
      </rPr>
      <t>Operating Mode:</t>
    </r>
    <r>
      <rPr>
        <sz val="11"/>
        <color theme="1"/>
        <rFont val="Calibri"/>
        <family val="2"/>
        <scheme val="minor"/>
      </rPr>
      <t xml:space="preserve"> Review startup, shutdown, changeover/cleaning and normal operations.  Also consider loss of utilities and emergency conditions.
</t>
    </r>
    <r>
      <rPr>
        <b/>
        <sz val="11"/>
        <color rgb="FFC00000"/>
        <rFont val="Calibri"/>
        <family val="2"/>
        <scheme val="minor"/>
      </rPr>
      <t>Handling chemicals below the company de minimis flammable liquid handling volume will not automatically require FRC clothing. Document in the additional comments. For example volume in gallons or liters.</t>
    </r>
  </si>
  <si>
    <t>* Note: If conditions have changed, rate 3 and re-evaluate when 12 months have passed</t>
  </si>
  <si>
    <t>4) Process and JTA</t>
  </si>
  <si>
    <r>
      <rPr>
        <b/>
        <sz val="28"/>
        <color theme="9" tint="0.59999389629810485"/>
        <rFont val="Calibri"/>
        <family val="2"/>
        <scheme val="minor"/>
      </rPr>
      <t>Process &amp; JTA</t>
    </r>
    <r>
      <rPr>
        <b/>
        <sz val="26"/>
        <color theme="9" tint="0.59999389629810485"/>
        <rFont val="Calibri"/>
        <family val="2"/>
        <scheme val="minor"/>
      </rPr>
      <t xml:space="preserve"> Not Required</t>
    </r>
  </si>
  <si>
    <t>Process &amp; JTA</t>
  </si>
  <si>
    <t>Proceed to Process Eval &amp; JTA</t>
  </si>
  <si>
    <t>DISCLAIMER: The material embodied on this software is provided "as-is" and without warranty of any kind, expressed, implied or otherwise, including without limitation any warranty of merchantability or fitness for a particular purpose. In no event shall the American Industrial Hygiene Association (AIHA) be liable for any direct, indirect, special, incidental, or consequential damages of any kind, or any damages whatsoever, including without limitation loss of profit, loss of use, savings or revenue, or the claims of third parties, whether or not AIHA has been advised of the possibility of such loss, however caused, and on any theory of liability, arising out of or in connection with the possession, use, or performance of this software.</t>
  </si>
  <si>
    <r>
      <t>Flame Resistant Clothing (FRC) Assessment</t>
    </r>
    <r>
      <rPr>
        <b/>
        <vertAlign val="superscript"/>
        <sz val="16"/>
        <color theme="0"/>
        <rFont val="Calibri"/>
        <family val="2"/>
        <scheme val="minor"/>
      </rPr>
      <t>TM</t>
    </r>
    <r>
      <rPr>
        <b/>
        <sz val="16"/>
        <color theme="0"/>
        <rFont val="Calibri"/>
        <family val="2"/>
        <scheme val="minor"/>
      </rPr>
      <t xml:space="preserve"> for Protection Against Flash Fire</t>
    </r>
  </si>
  <si>
    <t>Copyright AIHA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</si>
</sst>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39" x14ac:knownFonts="1">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20"/>
      <color theme="1"/>
      <name val="Calibri"/>
      <family val="2"/>
      <scheme val="minor"/>
    </font>
    <font>
      <sz val="16"/>
      <color theme="1"/>
      <name val="Calibri"/>
      <family val="2"/>
      <scheme val="minor"/>
    </font>
    <font>
      <sz val="10"/>
      <color theme="1"/>
      <name val="Times New Roman"/>
      <family val="1"/>
    </font>
    <font>
      <b/>
      <sz val="12"/>
      <color theme="1"/>
      <name val="Times New Roman"/>
      <family val="1"/>
    </font>
    <font>
      <b/>
      <sz val="12"/>
      <color rgb="FFC00000"/>
      <name val="Times New Roman"/>
      <family val="1"/>
    </font>
    <font>
      <sz val="10"/>
      <color rgb="FF000000"/>
      <name val="Times New Roman"/>
      <family val="1"/>
    </font>
    <font>
      <b/>
      <sz val="10"/>
      <color theme="1"/>
      <name val="Times New Roman"/>
      <family val="1"/>
    </font>
    <font>
      <sz val="12"/>
      <color theme="1"/>
      <name val="Times New Roman"/>
      <family val="1"/>
    </font>
    <font>
      <b/>
      <sz val="22"/>
      <color rgb="FFFF0000"/>
      <name val="Calibri"/>
      <family val="2"/>
      <scheme val="minor"/>
    </font>
    <font>
      <sz val="16"/>
      <color rgb="FFFF0000"/>
      <name val="Calibri"/>
      <family val="2"/>
      <scheme val="minor"/>
    </font>
    <font>
      <sz val="11"/>
      <color theme="0"/>
      <name val="Calibri"/>
      <family val="2"/>
      <scheme val="minor"/>
    </font>
    <font>
      <b/>
      <sz val="16"/>
      <color theme="0"/>
      <name val="Calibri"/>
      <family val="2"/>
      <scheme val="minor"/>
    </font>
    <font>
      <b/>
      <sz val="14"/>
      <color theme="1"/>
      <name val="Calibri"/>
      <family val="2"/>
      <scheme val="minor"/>
    </font>
    <font>
      <sz val="14"/>
      <color theme="1"/>
      <name val="Calibri"/>
      <family val="2"/>
      <scheme val="minor"/>
    </font>
    <font>
      <sz val="18"/>
      <color theme="1"/>
      <name val="Calibri"/>
      <family val="2"/>
      <scheme val="minor"/>
    </font>
    <font>
      <b/>
      <sz val="28"/>
      <color rgb="FFFF0000"/>
      <name val="Calibri"/>
      <family val="2"/>
      <scheme val="minor"/>
    </font>
    <font>
      <sz val="20"/>
      <color rgb="FFFF0000"/>
      <name val="Calibri"/>
      <family val="2"/>
      <scheme val="minor"/>
    </font>
    <font>
      <sz val="28"/>
      <color rgb="FFFF0000"/>
      <name val="Calibri"/>
      <family val="2"/>
      <scheme val="minor"/>
    </font>
    <font>
      <b/>
      <u/>
      <sz val="11"/>
      <color theme="1"/>
      <name val="Calibri"/>
      <family val="2"/>
      <scheme val="minor"/>
    </font>
    <font>
      <b/>
      <sz val="20"/>
      <color theme="9" tint="0.59999389629810485"/>
      <name val="Calibri"/>
      <family val="2"/>
      <scheme val="minor"/>
    </font>
    <font>
      <b/>
      <sz val="28"/>
      <color theme="9" tint="0.59999389629810485"/>
      <name val="Calibri"/>
      <family val="2"/>
      <scheme val="minor"/>
    </font>
    <font>
      <b/>
      <sz val="26"/>
      <color theme="9" tint="0.59999389629810485"/>
      <name val="Calibri"/>
      <family val="2"/>
      <scheme val="minor"/>
    </font>
    <font>
      <sz val="26"/>
      <color rgb="FFFF0000"/>
      <name val="Times New Roman"/>
      <family val="1"/>
    </font>
    <font>
      <b/>
      <sz val="11"/>
      <color theme="0"/>
      <name val="Calibri"/>
      <family val="2"/>
      <scheme val="minor"/>
    </font>
    <font>
      <b/>
      <sz val="11"/>
      <color rgb="FFC00000"/>
      <name val="Calibri"/>
      <family val="2"/>
      <scheme val="minor"/>
    </font>
    <font>
      <b/>
      <sz val="14"/>
      <color theme="2" tint="-0.89999084444715716"/>
      <name val="Calibri"/>
      <family val="2"/>
      <scheme val="minor"/>
    </font>
    <font>
      <b/>
      <sz val="18"/>
      <color theme="1"/>
      <name val="Calibri"/>
      <family val="2"/>
      <scheme val="minor"/>
    </font>
    <font>
      <b/>
      <sz val="16"/>
      <color theme="1"/>
      <name val="Calibri"/>
      <family val="2"/>
      <scheme val="minor"/>
    </font>
    <font>
      <b/>
      <u/>
      <sz val="18"/>
      <name val="Calibri"/>
      <family val="2"/>
      <scheme val="minor"/>
    </font>
    <font>
      <b/>
      <sz val="18"/>
      <name val="Calibri"/>
      <family val="2"/>
      <scheme val="minor"/>
    </font>
    <font>
      <sz val="19"/>
      <color theme="1"/>
      <name val="Calibri"/>
      <family val="2"/>
      <scheme val="minor"/>
    </font>
    <font>
      <sz val="12"/>
      <color rgb="FF000000"/>
      <name val="Times New Roman"/>
      <family val="1"/>
    </font>
    <font>
      <b/>
      <sz val="18"/>
      <color theme="0"/>
      <name val="Calibri"/>
      <family val="2"/>
      <scheme val="minor"/>
    </font>
    <font>
      <sz val="11"/>
      <color theme="0" tint="-4.9989318521683403E-2"/>
      <name val="Calibri"/>
      <family val="2"/>
      <scheme val="minor"/>
    </font>
    <font>
      <b/>
      <vertAlign val="superscript"/>
      <sz val="16"/>
      <color theme="0"/>
      <name val="Calibri"/>
      <family val="2"/>
      <scheme val="minor"/>
    </font>
  </fonts>
  <fills count="20">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rgb="FFC00000"/>
        <bgColor indexed="64"/>
      </patternFill>
    </fill>
    <fill>
      <patternFill patternType="solid">
        <fgColor theme="9" tint="0.79998168889431442"/>
        <bgColor indexed="64"/>
      </patternFill>
    </fill>
    <fill>
      <patternFill patternType="solid">
        <fgColor rgb="FF00B0F0"/>
        <bgColor indexed="64"/>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rgb="FF7030A0"/>
        <bgColor indexed="64"/>
      </patternFill>
    </fill>
    <fill>
      <patternFill patternType="solid">
        <fgColor theme="9" tint="0.59999389629810485"/>
        <bgColor indexed="64"/>
      </patternFill>
    </fill>
    <fill>
      <gradientFill degree="90">
        <stop position="0">
          <color rgb="FFFFFF00"/>
        </stop>
        <stop position="1">
          <color rgb="FFC00000"/>
        </stop>
      </gradientFill>
    </fill>
    <fill>
      <patternFill patternType="solid">
        <fgColor rgb="FFDAEEF3"/>
        <bgColor indexed="64"/>
      </patternFill>
    </fill>
    <fill>
      <patternFill patternType="solid">
        <fgColor theme="9" tint="0.39997558519241921"/>
        <bgColor indexed="64"/>
      </patternFill>
    </fill>
    <fill>
      <patternFill patternType="solid">
        <fgColor theme="2" tint="-9.9978637043366805E-2"/>
        <bgColor indexed="64"/>
      </patternFill>
    </fill>
  </fills>
  <borders count="46">
    <border>
      <left/>
      <right/>
      <top/>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235">
    <xf numFmtId="0" fontId="0" fillId="0" borderId="0" xfId="0"/>
    <xf numFmtId="0" fontId="2" fillId="0" borderId="0" xfId="0" applyFont="1"/>
    <xf numFmtId="0" fontId="3" fillId="0" borderId="0" xfId="1"/>
    <xf numFmtId="0" fontId="0" fillId="0" borderId="6" xfId="0" applyBorder="1"/>
    <xf numFmtId="0" fontId="0" fillId="0" borderId="7" xfId="0" applyBorder="1"/>
    <xf numFmtId="0" fontId="0" fillId="0" borderId="2" xfId="0" applyBorder="1"/>
    <xf numFmtId="0" fontId="0" fillId="0" borderId="3" xfId="0" applyBorder="1"/>
    <xf numFmtId="0" fontId="0" fillId="0" borderId="8" xfId="0" applyBorder="1"/>
    <xf numFmtId="0" fontId="0" fillId="0" borderId="9" xfId="0" applyBorder="1"/>
    <xf numFmtId="0" fontId="0" fillId="0" borderId="10" xfId="0" applyBorder="1"/>
    <xf numFmtId="0" fontId="4" fillId="0" borderId="0" xfId="0" applyFont="1"/>
    <xf numFmtId="0" fontId="1" fillId="0" borderId="0" xfId="0" applyFont="1"/>
    <xf numFmtId="0" fontId="0" fillId="3" borderId="11" xfId="0" applyFill="1" applyBorder="1"/>
    <xf numFmtId="0" fontId="0" fillId="2" borderId="13" xfId="0" applyFill="1" applyBorder="1"/>
    <xf numFmtId="0" fontId="0" fillId="3" borderId="15" xfId="0" applyFill="1" applyBorder="1"/>
    <xf numFmtId="0" fontId="0" fillId="3" borderId="4" xfId="0" applyFill="1" applyBorder="1"/>
    <xf numFmtId="0" fontId="0" fillId="2" borderId="22" xfId="0" applyFill="1" applyBorder="1"/>
    <xf numFmtId="0" fontId="0" fillId="3" borderId="18" xfId="0" applyFill="1" applyBorder="1"/>
    <xf numFmtId="0" fontId="0" fillId="3" borderId="20" xfId="0" applyFill="1" applyBorder="1"/>
    <xf numFmtId="0" fontId="0" fillId="2" borderId="17" xfId="0" applyFill="1" applyBorder="1"/>
    <xf numFmtId="0" fontId="0" fillId="2" borderId="26" xfId="0" applyFill="1" applyBorder="1"/>
    <xf numFmtId="0" fontId="0" fillId="2" borderId="0" xfId="0" applyFill="1"/>
    <xf numFmtId="0" fontId="2" fillId="0" borderId="5" xfId="0" applyFont="1" applyBorder="1"/>
    <xf numFmtId="0" fontId="0" fillId="2" borderId="2" xfId="0" applyFill="1" applyBorder="1"/>
    <xf numFmtId="0" fontId="0" fillId="2" borderId="3" xfId="0" applyFill="1" applyBorder="1"/>
    <xf numFmtId="0" fontId="0" fillId="3" borderId="14" xfId="0" applyFill="1" applyBorder="1"/>
    <xf numFmtId="0" fontId="0" fillId="3" borderId="16" xfId="0" applyFill="1" applyBorder="1"/>
    <xf numFmtId="0" fontId="0" fillId="3" borderId="17" xfId="0" applyFill="1" applyBorder="1"/>
    <xf numFmtId="0" fontId="0" fillId="3" borderId="19" xfId="0" applyFill="1" applyBorder="1"/>
    <xf numFmtId="0" fontId="11" fillId="5" borderId="0" xfId="0" applyFont="1" applyFill="1"/>
    <xf numFmtId="0" fontId="7" fillId="5" borderId="0" xfId="0" applyFont="1" applyFill="1" applyAlignment="1">
      <alignment vertical="center" wrapText="1"/>
    </xf>
    <xf numFmtId="0" fontId="11" fillId="5" borderId="0" xfId="0" applyFont="1" applyFill="1" applyAlignment="1">
      <alignment vertical="center" wrapText="1"/>
    </xf>
    <xf numFmtId="0" fontId="0" fillId="11" borderId="4" xfId="0" applyFill="1" applyBorder="1"/>
    <xf numFmtId="0" fontId="0" fillId="10" borderId="4" xfId="0" applyFill="1" applyBorder="1"/>
    <xf numFmtId="0" fontId="12" fillId="0" borderId="5" xfId="0" applyFont="1" applyBorder="1"/>
    <xf numFmtId="0" fontId="0" fillId="0" borderId="0" xfId="0" applyAlignment="1">
      <alignment wrapText="1"/>
    </xf>
    <xf numFmtId="0" fontId="7" fillId="5" borderId="3" xfId="0" applyFont="1" applyFill="1" applyBorder="1" applyAlignment="1">
      <alignment vertical="center" wrapText="1"/>
    </xf>
    <xf numFmtId="0" fontId="11" fillId="5" borderId="3" xfId="0" applyFont="1" applyFill="1" applyBorder="1" applyAlignment="1">
      <alignment vertical="center" wrapText="1"/>
    </xf>
    <xf numFmtId="0" fontId="0" fillId="0" borderId="0" xfId="0" applyAlignment="1">
      <alignment vertical="center"/>
    </xf>
    <xf numFmtId="0" fontId="0" fillId="0" borderId="4" xfId="0" applyBorder="1"/>
    <xf numFmtId="0" fontId="14" fillId="5" borderId="0" xfId="0" applyFont="1" applyFill="1"/>
    <xf numFmtId="0" fontId="2" fillId="0" borderId="2" xfId="0" applyFont="1" applyBorder="1"/>
    <xf numFmtId="0" fontId="0" fillId="2" borderId="4" xfId="0" applyFill="1" applyBorder="1"/>
    <xf numFmtId="0" fontId="3" fillId="0" borderId="0" xfId="1" applyBorder="1"/>
    <xf numFmtId="0" fontId="0" fillId="5" borderId="0" xfId="0" applyFill="1"/>
    <xf numFmtId="0" fontId="1" fillId="0" borderId="0" xfId="0" applyFont="1" applyAlignment="1">
      <alignment horizontal="right"/>
    </xf>
    <xf numFmtId="0" fontId="0" fillId="5" borderId="4" xfId="0" applyFill="1" applyBorder="1"/>
    <xf numFmtId="0" fontId="2" fillId="2" borderId="4" xfId="0" applyFont="1" applyFill="1" applyBorder="1"/>
    <xf numFmtId="0" fontId="0" fillId="13" borderId="0" xfId="0" applyFill="1"/>
    <xf numFmtId="0" fontId="14" fillId="14" borderId="0" xfId="0" applyFont="1" applyFill="1"/>
    <xf numFmtId="0" fontId="0" fillId="15" borderId="0" xfId="0" applyFill="1"/>
    <xf numFmtId="0" fontId="0" fillId="15" borderId="3" xfId="0" applyFill="1" applyBorder="1"/>
    <xf numFmtId="0" fontId="0" fillId="0" borderId="5" xfId="0" applyBorder="1"/>
    <xf numFmtId="0" fontId="0" fillId="4" borderId="4" xfId="0" applyFill="1" applyBorder="1"/>
    <xf numFmtId="0" fontId="1" fillId="3" borderId="5" xfId="0" applyFont="1" applyFill="1" applyBorder="1"/>
    <xf numFmtId="0" fontId="1" fillId="3" borderId="6" xfId="0" applyFont="1" applyFill="1" applyBorder="1"/>
    <xf numFmtId="0" fontId="1" fillId="3" borderId="7" xfId="0" applyFont="1" applyFill="1" applyBorder="1"/>
    <xf numFmtId="14" fontId="0" fillId="3" borderId="4" xfId="0" applyNumberFormat="1" applyFill="1" applyBorder="1"/>
    <xf numFmtId="0" fontId="18" fillId="2" borderId="4" xfId="0" applyFont="1" applyFill="1" applyBorder="1"/>
    <xf numFmtId="0" fontId="18" fillId="0" borderId="4" xfId="0" applyFont="1" applyBorder="1"/>
    <xf numFmtId="0" fontId="6" fillId="0" borderId="0" xfId="0" applyFont="1" applyAlignment="1">
      <alignment vertical="top" wrapText="1"/>
    </xf>
    <xf numFmtId="0" fontId="10" fillId="0" borderId="0" xfId="0" applyFont="1" applyAlignment="1">
      <alignment horizontal="center" vertical="center"/>
    </xf>
    <xf numFmtId="10" fontId="10" fillId="0" borderId="0" xfId="0" applyNumberFormat="1" applyFont="1" applyAlignment="1">
      <alignment vertical="top"/>
    </xf>
    <xf numFmtId="9" fontId="6" fillId="0" borderId="0" xfId="0" applyNumberFormat="1" applyFont="1" applyAlignment="1">
      <alignment vertical="top" wrapText="1"/>
    </xf>
    <xf numFmtId="164" fontId="0" fillId="3" borderId="4" xfId="0" applyNumberFormat="1" applyFill="1" applyBorder="1"/>
    <xf numFmtId="164" fontId="0" fillId="3" borderId="18" xfId="0" applyNumberFormat="1" applyFill="1" applyBorder="1"/>
    <xf numFmtId="164" fontId="0" fillId="3" borderId="13" xfId="0" applyNumberFormat="1" applyFill="1" applyBorder="1"/>
    <xf numFmtId="164" fontId="0" fillId="3" borderId="26" xfId="0" applyNumberFormat="1" applyFill="1" applyBorder="1"/>
    <xf numFmtId="0" fontId="19" fillId="18" borderId="0" xfId="0" applyFont="1" applyFill="1"/>
    <xf numFmtId="0" fontId="0" fillId="15" borderId="2" xfId="0" applyFill="1" applyBorder="1"/>
    <xf numFmtId="0" fontId="19" fillId="15" borderId="0" xfId="0" applyFont="1" applyFill="1"/>
    <xf numFmtId="0" fontId="1" fillId="15" borderId="0" xfId="0" applyFont="1" applyFill="1"/>
    <xf numFmtId="0" fontId="20" fillId="15" borderId="0" xfId="0" applyFont="1" applyFill="1"/>
    <xf numFmtId="0" fontId="21" fillId="15" borderId="0" xfId="0" applyFont="1" applyFill="1"/>
    <xf numFmtId="0" fontId="21" fillId="15" borderId="3" xfId="0" applyFont="1" applyFill="1" applyBorder="1"/>
    <xf numFmtId="0" fontId="19" fillId="15" borderId="6" xfId="0" applyFont="1" applyFill="1" applyBorder="1"/>
    <xf numFmtId="0" fontId="21" fillId="15" borderId="6" xfId="0" applyFont="1" applyFill="1" applyBorder="1"/>
    <xf numFmtId="0" fontId="21" fillId="15" borderId="7" xfId="0" applyFont="1" applyFill="1" applyBorder="1"/>
    <xf numFmtId="0" fontId="21" fillId="18" borderId="0" xfId="0" applyFont="1" applyFill="1"/>
    <xf numFmtId="0" fontId="21" fillId="18" borderId="3" xfId="0" applyFont="1" applyFill="1" applyBorder="1"/>
    <xf numFmtId="0" fontId="6" fillId="0" borderId="0" xfId="0" applyFont="1" applyAlignment="1">
      <alignment horizontal="center" vertical="center" wrapText="1"/>
    </xf>
    <xf numFmtId="0" fontId="7" fillId="0" borderId="0" xfId="0" applyFont="1" applyAlignment="1">
      <alignment horizontal="center" textRotation="90" wrapText="1"/>
    </xf>
    <xf numFmtId="0" fontId="6" fillId="0" borderId="0" xfId="0" applyFont="1" applyAlignment="1">
      <alignment horizontal="center" wrapText="1"/>
    </xf>
    <xf numFmtId="0" fontId="7" fillId="0" borderId="0" xfId="0" applyFont="1" applyAlignment="1">
      <alignment horizontal="center" textRotation="90"/>
    </xf>
    <xf numFmtId="0" fontId="8" fillId="0" borderId="0" xfId="0" applyFont="1" applyAlignment="1">
      <alignment horizontal="center" textRotation="90" wrapText="1"/>
    </xf>
    <xf numFmtId="0" fontId="2" fillId="2" borderId="14" xfId="0" applyFont="1" applyFill="1" applyBorder="1" applyAlignment="1">
      <alignment wrapText="1"/>
    </xf>
    <xf numFmtId="0" fontId="2" fillId="2" borderId="17" xfId="0" applyFont="1" applyFill="1" applyBorder="1" applyAlignment="1">
      <alignment wrapText="1"/>
    </xf>
    <xf numFmtId="0" fontId="0" fillId="2" borderId="17" xfId="0" applyFill="1" applyBorder="1" applyAlignment="1">
      <alignment wrapText="1"/>
    </xf>
    <xf numFmtId="0" fontId="2" fillId="2" borderId="14" xfId="0" applyFont="1" applyFill="1" applyBorder="1" applyAlignment="1">
      <alignment horizontal="center" wrapText="1"/>
    </xf>
    <xf numFmtId="0" fontId="2" fillId="2" borderId="15" xfId="0" applyFont="1" applyFill="1" applyBorder="1" applyAlignment="1">
      <alignment horizontal="center"/>
    </xf>
    <xf numFmtId="0" fontId="2" fillId="2" borderId="15" xfId="0" applyFont="1" applyFill="1" applyBorder="1" applyAlignment="1">
      <alignment horizontal="center" wrapText="1"/>
    </xf>
    <xf numFmtId="14" fontId="0" fillId="3" borderId="18" xfId="0" applyNumberFormat="1" applyFill="1" applyBorder="1"/>
    <xf numFmtId="0" fontId="2" fillId="2" borderId="4" xfId="0" applyFont="1" applyFill="1" applyBorder="1" applyAlignment="1">
      <alignment horizontal="center" wrapText="1"/>
    </xf>
    <xf numFmtId="0" fontId="2" fillId="2" borderId="4" xfId="0" applyFont="1" applyFill="1" applyBorder="1" applyAlignment="1">
      <alignment horizontal="center"/>
    </xf>
    <xf numFmtId="0" fontId="2" fillId="2" borderId="16" xfId="0" applyFont="1" applyFill="1" applyBorder="1" applyAlignment="1">
      <alignment horizontal="center"/>
    </xf>
    <xf numFmtId="0" fontId="0" fillId="0" borderId="2" xfId="0" applyBorder="1" applyAlignment="1">
      <alignment wrapText="1"/>
    </xf>
    <xf numFmtId="0" fontId="0" fillId="2" borderId="27" xfId="0" applyFill="1" applyBorder="1"/>
    <xf numFmtId="0" fontId="0" fillId="2" borderId="25" xfId="0" applyFill="1" applyBorder="1"/>
    <xf numFmtId="0" fontId="0" fillId="2" borderId="31" xfId="0" applyFill="1" applyBorder="1"/>
    <xf numFmtId="0" fontId="2" fillId="2" borderId="4" xfId="0" applyFont="1" applyFill="1" applyBorder="1" applyAlignment="1">
      <alignment wrapText="1"/>
    </xf>
    <xf numFmtId="0" fontId="13" fillId="0" borderId="0" xfId="0" applyFont="1"/>
    <xf numFmtId="0" fontId="0" fillId="15" borderId="5" xfId="0" applyFill="1" applyBorder="1"/>
    <xf numFmtId="0" fontId="23" fillId="15" borderId="0" xfId="0" applyFont="1" applyFill="1"/>
    <xf numFmtId="0" fontId="24" fillId="15" borderId="0" xfId="0" applyFont="1" applyFill="1"/>
    <xf numFmtId="0" fontId="0" fillId="5" borderId="0" xfId="0" applyFill="1" applyAlignment="1">
      <alignment horizontal="center" vertical="center" wrapText="1"/>
    </xf>
    <xf numFmtId="14" fontId="0" fillId="5" borderId="0" xfId="0" applyNumberFormat="1" applyFill="1"/>
    <xf numFmtId="0" fontId="0" fillId="18" borderId="2" xfId="0" applyFill="1" applyBorder="1"/>
    <xf numFmtId="0" fontId="0" fillId="5" borderId="2" xfId="0" applyFill="1" applyBorder="1"/>
    <xf numFmtId="0" fontId="21" fillId="5" borderId="0" xfId="0" applyFont="1" applyFill="1"/>
    <xf numFmtId="0" fontId="19" fillId="5" borderId="0" xfId="0" applyFont="1" applyFill="1"/>
    <xf numFmtId="0" fontId="21" fillId="5" borderId="3" xfId="0" applyFont="1" applyFill="1" applyBorder="1"/>
    <xf numFmtId="0" fontId="0" fillId="10" borderId="18" xfId="0" applyFill="1" applyBorder="1"/>
    <xf numFmtId="0" fontId="0" fillId="11" borderId="18" xfId="0" applyFill="1" applyBorder="1"/>
    <xf numFmtId="0" fontId="14" fillId="5" borderId="0" xfId="0" applyFont="1" applyFill="1" applyAlignment="1">
      <alignment wrapText="1"/>
    </xf>
    <xf numFmtId="0" fontId="0" fillId="0" borderId="4" xfId="0" applyBorder="1" applyAlignment="1">
      <alignment wrapText="1"/>
    </xf>
    <xf numFmtId="0" fontId="0" fillId="0" borderId="0" xfId="0" applyAlignment="1">
      <alignment vertical="top"/>
    </xf>
    <xf numFmtId="0" fontId="0" fillId="0" borderId="42" xfId="0" applyBorder="1" applyAlignment="1">
      <alignment vertical="top" wrapText="1"/>
    </xf>
    <xf numFmtId="0" fontId="0" fillId="3" borderId="15" xfId="0" applyFill="1" applyBorder="1" applyAlignment="1">
      <alignment horizontal="center"/>
    </xf>
    <xf numFmtId="0" fontId="0" fillId="3" borderId="16" xfId="0" applyFill="1" applyBorder="1" applyAlignment="1">
      <alignment horizontal="center"/>
    </xf>
    <xf numFmtId="0" fontId="0" fillId="3" borderId="4" xfId="0" applyFill="1" applyBorder="1" applyAlignment="1">
      <alignment horizontal="center"/>
    </xf>
    <xf numFmtId="0" fontId="0" fillId="3" borderId="18" xfId="0" applyFill="1" applyBorder="1" applyAlignment="1">
      <alignment horizontal="center"/>
    </xf>
    <xf numFmtId="0" fontId="0" fillId="3" borderId="11" xfId="0" applyFill="1" applyBorder="1" applyAlignment="1">
      <alignment horizontal="center"/>
    </xf>
    <xf numFmtId="0" fontId="0" fillId="3" borderId="20" xfId="0" applyFill="1" applyBorder="1" applyAlignment="1">
      <alignment horizontal="center"/>
    </xf>
    <xf numFmtId="0" fontId="10" fillId="3" borderId="4" xfId="0" applyFont="1" applyFill="1" applyBorder="1" applyAlignment="1">
      <alignment horizontal="center" vertical="center"/>
    </xf>
    <xf numFmtId="0" fontId="10" fillId="19" borderId="4" xfId="0" applyFont="1" applyFill="1" applyBorder="1" applyAlignment="1" applyProtection="1">
      <alignment horizontal="center" vertical="center" wrapText="1"/>
      <protection locked="0"/>
    </xf>
    <xf numFmtId="0" fontId="6" fillId="3" borderId="4" xfId="0" applyFont="1" applyFill="1" applyBorder="1" applyAlignment="1">
      <alignment horizontal="center" vertical="center"/>
    </xf>
    <xf numFmtId="0" fontId="10" fillId="0" borderId="4" xfId="0" applyFont="1" applyBorder="1" applyAlignment="1">
      <alignment horizontal="center" vertical="center"/>
    </xf>
    <xf numFmtId="0" fontId="0" fillId="2" borderId="4" xfId="0" applyFill="1" applyBorder="1" applyAlignment="1">
      <alignment horizontal="center"/>
    </xf>
    <xf numFmtId="0" fontId="0" fillId="12" borderId="4" xfId="0" applyFill="1" applyBorder="1"/>
    <xf numFmtId="0" fontId="34" fillId="5" borderId="0" xfId="0" applyFont="1" applyFill="1" applyAlignment="1">
      <alignment horizontal="right"/>
    </xf>
    <xf numFmtId="0" fontId="9" fillId="3" borderId="4" xfId="0" applyFont="1" applyFill="1" applyBorder="1" applyAlignment="1">
      <alignment vertical="center" wrapText="1"/>
    </xf>
    <xf numFmtId="0" fontId="2" fillId="2" borderId="12" xfId="0" applyFont="1" applyFill="1" applyBorder="1"/>
    <xf numFmtId="0" fontId="0" fillId="3" borderId="13" xfId="0" applyFill="1" applyBorder="1"/>
    <xf numFmtId="0" fontId="0" fillId="3" borderId="12" xfId="0" applyFill="1" applyBorder="1"/>
    <xf numFmtId="0" fontId="0" fillId="3" borderId="21" xfId="0" applyFill="1" applyBorder="1"/>
    <xf numFmtId="0" fontId="0" fillId="3" borderId="1" xfId="0" applyFill="1" applyBorder="1"/>
    <xf numFmtId="0" fontId="0" fillId="3" borderId="41" xfId="0" applyFill="1" applyBorder="1"/>
    <xf numFmtId="0" fontId="0" fillId="3" borderId="40" xfId="0" applyFill="1" applyBorder="1"/>
    <xf numFmtId="0" fontId="0" fillId="3" borderId="43" xfId="0" applyFill="1" applyBorder="1"/>
    <xf numFmtId="0" fontId="2" fillId="2" borderId="31" xfId="0" applyFont="1" applyFill="1" applyBorder="1" applyAlignment="1">
      <alignment wrapText="1"/>
    </xf>
    <xf numFmtId="0" fontId="2" fillId="2" borderId="25" xfId="0" applyFont="1" applyFill="1" applyBorder="1" applyAlignment="1">
      <alignment wrapText="1"/>
    </xf>
    <xf numFmtId="0" fontId="0" fillId="3" borderId="44" xfId="0" applyFill="1" applyBorder="1"/>
    <xf numFmtId="0" fontId="0" fillId="3" borderId="38" xfId="0" applyFill="1" applyBorder="1"/>
    <xf numFmtId="0" fontId="0" fillId="3" borderId="45" xfId="0" applyFill="1" applyBorder="1"/>
    <xf numFmtId="0" fontId="35" fillId="0" borderId="4" xfId="0" applyFont="1" applyBorder="1" applyAlignment="1">
      <alignment horizontal="center" vertical="center" wrapText="1"/>
    </xf>
    <xf numFmtId="0" fontId="35" fillId="0" borderId="13" xfId="0" applyFont="1" applyBorder="1" applyAlignment="1">
      <alignment horizontal="center" vertical="center" wrapText="1"/>
    </xf>
    <xf numFmtId="0" fontId="36" fillId="0" borderId="4" xfId="0" applyFont="1" applyBorder="1" applyAlignment="1">
      <alignment horizontal="center" vertical="center"/>
    </xf>
    <xf numFmtId="0" fontId="0" fillId="2" borderId="18" xfId="0" applyFill="1" applyBorder="1"/>
    <xf numFmtId="0" fontId="7" fillId="8" borderId="4" xfId="0" applyFont="1" applyFill="1" applyBorder="1" applyAlignment="1">
      <alignment horizontal="center" textRotation="90" wrapText="1"/>
    </xf>
    <xf numFmtId="0" fontId="6" fillId="6" borderId="4" xfId="0" applyFont="1" applyFill="1" applyBorder="1" applyAlignment="1">
      <alignment horizontal="center" wrapText="1"/>
    </xf>
    <xf numFmtId="0" fontId="7" fillId="9" borderId="4" xfId="0" applyFont="1" applyFill="1" applyBorder="1" applyAlignment="1">
      <alignment horizontal="center" wrapText="1"/>
    </xf>
    <xf numFmtId="0" fontId="7" fillId="7" borderId="4" xfId="0" applyFont="1" applyFill="1" applyBorder="1" applyAlignment="1">
      <alignment horizontal="center" textRotation="90"/>
    </xf>
    <xf numFmtId="0" fontId="8" fillId="8" borderId="4" xfId="0" applyFont="1" applyFill="1" applyBorder="1" applyAlignment="1">
      <alignment horizontal="center" textRotation="90" wrapText="1"/>
    </xf>
    <xf numFmtId="0" fontId="7" fillId="0" borderId="0" xfId="0" applyFont="1" applyAlignment="1">
      <alignment horizontal="center" vertical="center" textRotation="90" wrapText="1"/>
    </xf>
    <xf numFmtId="0" fontId="0" fillId="0" borderId="0" xfId="0" applyAlignment="1">
      <alignment horizontal="right"/>
    </xf>
    <xf numFmtId="0" fontId="14" fillId="7" borderId="18" xfId="0" applyFont="1" applyFill="1" applyBorder="1" applyAlignment="1">
      <alignment horizontal="left"/>
    </xf>
    <xf numFmtId="0" fontId="11" fillId="5" borderId="3" xfId="0" applyFont="1" applyFill="1" applyBorder="1"/>
    <xf numFmtId="0" fontId="30" fillId="0" borderId="0" xfId="0" applyFont="1" applyAlignment="1">
      <alignment horizontal="center"/>
    </xf>
    <xf numFmtId="0" fontId="27" fillId="7" borderId="4" xfId="0" applyFont="1" applyFill="1" applyBorder="1"/>
    <xf numFmtId="0" fontId="29" fillId="5" borderId="4" xfId="0" applyFont="1" applyFill="1" applyBorder="1" applyAlignment="1" applyProtection="1">
      <alignment horizontal="center" wrapText="1"/>
      <protection locked="0"/>
    </xf>
    <xf numFmtId="0" fontId="0" fillId="14" borderId="3" xfId="0" applyFill="1" applyBorder="1"/>
    <xf numFmtId="0" fontId="0" fillId="13" borderId="3" xfId="0" applyFill="1" applyBorder="1"/>
    <xf numFmtId="0" fontId="37" fillId="14" borderId="0" xfId="0" applyFont="1" applyFill="1"/>
    <xf numFmtId="0" fontId="0" fillId="0" borderId="0" xfId="0" applyAlignment="1">
      <alignment horizontal="left" vertical="top" wrapText="1"/>
    </xf>
    <xf numFmtId="0" fontId="15" fillId="16" borderId="0" xfId="0" applyFont="1" applyFill="1" applyAlignment="1">
      <alignment horizontal="center"/>
    </xf>
    <xf numFmtId="0" fontId="2" fillId="0" borderId="0" xfId="0" applyFont="1" applyAlignment="1">
      <alignment horizontal="center"/>
    </xf>
    <xf numFmtId="0" fontId="0" fillId="5" borderId="0" xfId="0" applyFill="1" applyAlignment="1">
      <alignment horizontal="center"/>
    </xf>
    <xf numFmtId="0" fontId="3" fillId="0" borderId="0" xfId="1" applyAlignment="1">
      <alignment horizontal="left"/>
    </xf>
    <xf numFmtId="0" fontId="3" fillId="0" borderId="0" xfId="1" applyAlignment="1">
      <alignment horizontal="center"/>
    </xf>
    <xf numFmtId="0" fontId="0" fillId="2" borderId="31" xfId="0" applyFill="1" applyBorder="1" applyAlignment="1">
      <alignment vertical="top" wrapText="1"/>
    </xf>
    <xf numFmtId="0" fontId="0" fillId="0" borderId="35" xfId="0" applyBorder="1" applyAlignment="1">
      <alignment vertical="top"/>
    </xf>
    <xf numFmtId="0" fontId="0" fillId="0" borderId="36" xfId="0" applyBorder="1" applyAlignment="1">
      <alignment vertical="top"/>
    </xf>
    <xf numFmtId="0" fontId="30" fillId="0" borderId="9" xfId="0" applyFont="1" applyBorder="1" applyAlignment="1">
      <alignment horizontal="center"/>
    </xf>
    <xf numFmtId="0" fontId="18" fillId="2" borderId="32" xfId="0" applyFont="1" applyFill="1" applyBorder="1" applyAlignment="1">
      <alignment horizontal="center"/>
    </xf>
    <xf numFmtId="0" fontId="18" fillId="2" borderId="33" xfId="0" applyFont="1" applyFill="1" applyBorder="1" applyAlignment="1">
      <alignment horizontal="center"/>
    </xf>
    <xf numFmtId="0" fontId="18" fillId="2" borderId="34" xfId="0" applyFont="1" applyFill="1" applyBorder="1" applyAlignment="1">
      <alignment horizontal="center"/>
    </xf>
    <xf numFmtId="0" fontId="2" fillId="2" borderId="8" xfId="0" applyFont="1" applyFill="1" applyBorder="1" applyAlignment="1">
      <alignment horizontal="center"/>
    </xf>
    <xf numFmtId="0" fontId="2" fillId="2" borderId="9" xfId="0" applyFont="1" applyFill="1" applyBorder="1" applyAlignment="1">
      <alignment horizontal="center"/>
    </xf>
    <xf numFmtId="0" fontId="2" fillId="2" borderId="33" xfId="0" applyFont="1" applyFill="1" applyBorder="1" applyAlignment="1">
      <alignment horizontal="center"/>
    </xf>
    <xf numFmtId="0" fontId="2" fillId="2" borderId="34" xfId="0" applyFont="1" applyFill="1" applyBorder="1" applyAlignment="1">
      <alignment horizontal="center"/>
    </xf>
    <xf numFmtId="0" fontId="31" fillId="0" borderId="9" xfId="0" applyFont="1" applyBorder="1" applyAlignment="1">
      <alignment horizontal="center"/>
    </xf>
    <xf numFmtId="0" fontId="5" fillId="2" borderId="37" xfId="0" applyFont="1" applyFill="1" applyBorder="1" applyAlignment="1">
      <alignment horizontal="center"/>
    </xf>
    <xf numFmtId="0" fontId="5" fillId="0" borderId="38" xfId="0" applyFont="1" applyBorder="1" applyAlignment="1">
      <alignment horizontal="center"/>
    </xf>
    <xf numFmtId="0" fontId="5" fillId="0" borderId="39" xfId="0" applyFont="1" applyBorder="1" applyAlignment="1">
      <alignment horizont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5" fillId="2" borderId="27" xfId="0" applyFont="1" applyFill="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0" fillId="17" borderId="32" xfId="0" applyFill="1" applyBorder="1" applyAlignment="1">
      <alignment vertical="center" wrapText="1"/>
    </xf>
    <xf numFmtId="0" fontId="0" fillId="0" borderId="33" xfId="0" applyBorder="1" applyAlignment="1">
      <alignment vertical="center"/>
    </xf>
    <xf numFmtId="0" fontId="0" fillId="0" borderId="34" xfId="0" applyBorder="1" applyAlignment="1">
      <alignment vertical="center"/>
    </xf>
    <xf numFmtId="0" fontId="32" fillId="0" borderId="0" xfId="1" applyFont="1" applyAlignment="1">
      <alignment horizontal="center"/>
    </xf>
    <xf numFmtId="0" fontId="14" fillId="5" borderId="0" xfId="0" applyFont="1" applyFill="1"/>
    <xf numFmtId="0" fontId="0" fillId="2" borderId="12" xfId="0" applyFill="1" applyBorder="1"/>
    <xf numFmtId="0" fontId="0" fillId="2" borderId="21" xfId="0" applyFill="1" applyBorder="1"/>
    <xf numFmtId="0" fontId="0" fillId="2" borderId="1" xfId="0" applyFill="1" applyBorder="1"/>
    <xf numFmtId="0" fontId="0" fillId="0" borderId="12" xfId="0" applyBorder="1"/>
    <xf numFmtId="0" fontId="0" fillId="0" borderId="21" xfId="0" applyBorder="1"/>
    <xf numFmtId="0" fontId="0" fillId="0" borderId="1" xfId="0" applyBorder="1"/>
    <xf numFmtId="0" fontId="14" fillId="5" borderId="40" xfId="0" applyFont="1" applyFill="1" applyBorder="1"/>
    <xf numFmtId="0" fontId="33" fillId="0" borderId="0" xfId="1" applyFont="1" applyAlignment="1">
      <alignment horizontal="center"/>
    </xf>
    <xf numFmtId="0" fontId="14" fillId="5" borderId="0" xfId="0" applyFont="1" applyFill="1" applyAlignment="1">
      <alignment wrapText="1"/>
    </xf>
    <xf numFmtId="0" fontId="0" fillId="2" borderId="4" xfId="0" applyFill="1" applyBorder="1"/>
    <xf numFmtId="0" fontId="0" fillId="0" borderId="4" xfId="0" applyBorder="1"/>
    <xf numFmtId="0" fontId="0" fillId="0" borderId="4" xfId="0" applyBorder="1" applyAlignment="1">
      <alignment wrapText="1"/>
    </xf>
    <xf numFmtId="0" fontId="0" fillId="2" borderId="41" xfId="0" applyFill="1" applyBorder="1" applyAlignment="1">
      <alignment horizontal="center"/>
    </xf>
    <xf numFmtId="0" fontId="0" fillId="2" borderId="43" xfId="0" applyFill="1" applyBorder="1" applyAlignment="1">
      <alignment horizontal="center"/>
    </xf>
    <xf numFmtId="0" fontId="7" fillId="8" borderId="4" xfId="0" applyFont="1" applyFill="1" applyBorder="1" applyAlignment="1">
      <alignment horizontal="center" textRotation="90" wrapText="1"/>
    </xf>
    <xf numFmtId="0" fontId="6" fillId="6" borderId="4" xfId="0" applyFont="1" applyFill="1" applyBorder="1" applyAlignment="1">
      <alignment horizontal="center" wrapText="1"/>
    </xf>
    <xf numFmtId="0" fontId="7" fillId="9" borderId="4" xfId="0" applyFont="1" applyFill="1" applyBorder="1" applyAlignment="1">
      <alignment horizontal="center" wrapText="1"/>
    </xf>
    <xf numFmtId="0" fontId="0" fillId="0" borderId="5" xfId="0" applyBorder="1" applyAlignment="1">
      <alignment wrapText="1"/>
    </xf>
    <xf numFmtId="0" fontId="0" fillId="0" borderId="6" xfId="0" applyBorder="1" applyAlignment="1">
      <alignment wrapText="1"/>
    </xf>
    <xf numFmtId="0" fontId="0" fillId="0" borderId="7" xfId="0" applyBorder="1" applyAlignment="1">
      <alignment wrapText="1"/>
    </xf>
    <xf numFmtId="0" fontId="0" fillId="0" borderId="8" xfId="0" applyBorder="1"/>
    <xf numFmtId="0" fontId="0" fillId="0" borderId="9" xfId="0" applyBorder="1"/>
    <xf numFmtId="0" fontId="0" fillId="0" borderId="10" xfId="0" applyBorder="1"/>
    <xf numFmtId="0" fontId="32" fillId="0" borderId="6" xfId="1" applyFont="1" applyBorder="1" applyAlignment="1">
      <alignment horizontal="center"/>
    </xf>
    <xf numFmtId="0" fontId="0" fillId="0" borderId="0" xfId="0" applyAlignment="1">
      <alignment horizontal="center"/>
    </xf>
    <xf numFmtId="0" fontId="7" fillId="7" borderId="4" xfId="0" applyFont="1" applyFill="1" applyBorder="1" applyAlignment="1">
      <alignment horizontal="center" textRotation="90"/>
    </xf>
    <xf numFmtId="0" fontId="8" fillId="8" borderId="4" xfId="0" applyFont="1" applyFill="1" applyBorder="1" applyAlignment="1">
      <alignment horizontal="center" textRotation="90" wrapText="1"/>
    </xf>
    <xf numFmtId="0" fontId="7" fillId="0" borderId="0" xfId="0" applyFont="1" applyAlignment="1">
      <alignment horizontal="center" vertical="center" textRotation="90" wrapText="1"/>
    </xf>
    <xf numFmtId="0" fontId="26" fillId="2" borderId="4" xfId="0" applyFont="1" applyFill="1" applyBorder="1" applyAlignment="1">
      <alignment horizontal="center" wrapText="1"/>
    </xf>
    <xf numFmtId="0" fontId="1" fillId="0" borderId="4" xfId="0" applyFont="1" applyBorder="1" applyAlignment="1">
      <alignment horizontal="center"/>
    </xf>
    <xf numFmtId="0" fontId="30" fillId="0" borderId="6" xfId="0" applyFont="1" applyBorder="1" applyAlignment="1">
      <alignment horizontal="center"/>
    </xf>
    <xf numFmtId="0" fontId="5" fillId="2" borderId="4" xfId="0" applyFont="1" applyFill="1" applyBorder="1" applyAlignment="1">
      <alignment horizontal="center"/>
    </xf>
    <xf numFmtId="0" fontId="17" fillId="0" borderId="12" xfId="0" applyFont="1" applyBorder="1" applyAlignment="1">
      <alignment horizontal="left" vertical="top"/>
    </xf>
    <xf numFmtId="0" fontId="17" fillId="0" borderId="21" xfId="0" applyFont="1" applyBorder="1" applyAlignment="1">
      <alignment horizontal="left" vertical="top"/>
    </xf>
    <xf numFmtId="0" fontId="17" fillId="0" borderId="1" xfId="0" applyFont="1" applyBorder="1" applyAlignment="1">
      <alignment horizontal="left" vertical="top"/>
    </xf>
    <xf numFmtId="0" fontId="5" fillId="2" borderId="4" xfId="0" applyFont="1" applyFill="1" applyBorder="1" applyAlignment="1">
      <alignment horizontal="center" vertical="center"/>
    </xf>
    <xf numFmtId="0" fontId="0" fillId="0" borderId="4" xfId="0" applyBorder="1" applyAlignment="1">
      <alignment horizontal="center" vertical="center" wrapText="1"/>
    </xf>
    <xf numFmtId="0" fontId="0" fillId="4" borderId="4" xfId="0" applyFill="1" applyBorder="1"/>
    <xf numFmtId="0" fontId="0" fillId="2" borderId="4" xfId="0" applyFill="1" applyBorder="1" applyAlignment="1">
      <alignment horizontal="center"/>
    </xf>
    <xf numFmtId="0" fontId="0" fillId="0" borderId="0" xfId="0" applyAlignment="1">
      <alignment horizontal="left" wrapText="1"/>
    </xf>
  </cellXfs>
  <cellStyles count="2">
    <cellStyle name="Hyperlink" xfId="1" builtinId="8"/>
    <cellStyle name="Normal" xfId="0" builtinId="0"/>
  </cellStyles>
  <dxfs count="110">
    <dxf>
      <fill>
        <patternFill>
          <bgColor rgb="FF00B050"/>
        </patternFill>
      </fill>
    </dxf>
    <dxf>
      <fill>
        <patternFill>
          <bgColor rgb="FFFFFF00"/>
        </patternFill>
      </fill>
    </dxf>
    <dxf>
      <fill>
        <patternFill>
          <bgColor rgb="FFFF0000"/>
        </patternFill>
      </fill>
    </dxf>
    <dxf>
      <font>
        <color auto="1"/>
      </font>
      <fill>
        <patternFill>
          <bgColor rgb="FF00B050"/>
        </patternFill>
      </fill>
    </dxf>
    <dxf>
      <fill>
        <patternFill>
          <bgColor rgb="FFFFFF00"/>
        </patternFill>
      </fill>
    </dxf>
    <dxf>
      <fill>
        <patternFill>
          <bgColor rgb="FFFF0000"/>
        </patternFill>
      </fill>
    </dxf>
    <dxf>
      <fill>
        <patternFill>
          <bgColor theme="9" tint="0.59996337778862885"/>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font>
      <fill>
        <patternFill>
          <bgColor rgb="FFFF0000"/>
        </patternFill>
      </fill>
    </dxf>
    <dxf>
      <font>
        <color theme="0"/>
      </font>
      <fill>
        <patternFill>
          <bgColor rgb="FFFF0000"/>
        </patternFill>
      </fill>
    </dxf>
    <dxf>
      <font>
        <color auto="1"/>
      </font>
      <fill>
        <patternFill patternType="none">
          <bgColor auto="1"/>
        </patternFill>
      </fill>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ill>
        <patternFill>
          <bgColor rgb="FFFFC000"/>
        </patternFill>
      </fill>
    </dxf>
    <dxf>
      <font>
        <color rgb="FF9C0006"/>
      </font>
      <fill>
        <patternFill>
          <bgColor rgb="FFFFC7CE"/>
        </patternFill>
      </fill>
    </dxf>
    <dxf>
      <font>
        <color theme="0"/>
      </font>
      <fill>
        <patternFill>
          <bgColor rgb="FF7030A0"/>
        </patternFill>
      </fill>
    </dxf>
    <dxf>
      <font>
        <color rgb="FF006100"/>
      </font>
      <fill>
        <patternFill>
          <bgColor theme="9" tint="0.59996337778862885"/>
        </patternFill>
      </fill>
    </dxf>
    <dxf>
      <font>
        <color auto="1"/>
      </font>
      <border>
        <left style="thin">
          <color auto="1"/>
        </left>
        <right style="thin">
          <color auto="1"/>
        </right>
        <top style="thin">
          <color auto="1"/>
        </top>
        <bottom style="thin">
          <color auto="1"/>
        </bottom>
        <vertical/>
        <horizontal/>
      </border>
    </dxf>
    <dxf>
      <font>
        <color auto="1"/>
      </font>
      <fill>
        <patternFill patternType="none">
          <bgColor auto="1"/>
        </patternFill>
      </fill>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font>
    </dxf>
    <dxf>
      <font>
        <color auto="1"/>
      </font>
      <fill>
        <patternFill>
          <bgColor rgb="FFFFC000"/>
        </patternFill>
      </fill>
    </dxf>
    <dxf>
      <font>
        <color theme="0"/>
      </font>
      <fill>
        <patternFill>
          <bgColor rgb="FFFF0000"/>
        </patternFill>
      </fill>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dxf>
    <dxf>
      <font>
        <color theme="0"/>
      </font>
    </dxf>
    <dxf>
      <font>
        <color theme="0" tint="-0.14996795556505021"/>
      </font>
    </dxf>
    <dxf>
      <font>
        <color rgb="FFFF0000"/>
      </font>
    </dxf>
    <dxf>
      <font>
        <color rgb="FFFF0000"/>
      </font>
    </dxf>
    <dxf>
      <font>
        <color theme="0" tint="-0.14996795556505021"/>
      </font>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auto="1"/>
      </font>
      <border>
        <left style="thin">
          <color auto="1"/>
        </left>
        <right style="thin">
          <color auto="1"/>
        </right>
        <top style="thin">
          <color auto="1"/>
        </top>
        <bottom style="thin">
          <color auto="1"/>
        </bottom>
        <vertical/>
        <horizontal/>
      </border>
    </dxf>
    <dxf>
      <font>
        <color theme="0" tint="-0.14996795556505021"/>
      </font>
    </dxf>
    <dxf>
      <font>
        <color rgb="FFFF0000"/>
      </font>
    </dxf>
    <dxf>
      <font>
        <color theme="9" tint="0.59996337778862885"/>
      </font>
    </dxf>
    <dxf>
      <font>
        <color theme="4" tint="0.59996337778862885"/>
      </font>
    </dxf>
    <dxf>
      <font>
        <color theme="0"/>
      </font>
      <fill>
        <patternFill>
          <fgColor theme="0"/>
          <bgColor theme="0"/>
        </patternFill>
      </fill>
      <border>
        <left/>
        <right/>
        <top/>
        <bottom/>
        <vertical/>
        <horizontal/>
      </border>
    </dxf>
    <dxf>
      <font>
        <color auto="1"/>
      </font>
    </dxf>
    <dxf>
      <font>
        <color auto="1"/>
      </font>
    </dxf>
    <dxf>
      <font>
        <color auto="1"/>
      </font>
    </dxf>
    <dxf>
      <font>
        <color auto="1"/>
      </font>
    </dxf>
    <dxf>
      <font>
        <color auto="1"/>
      </font>
    </dxf>
    <dxf>
      <font>
        <color auto="1"/>
      </font>
    </dxf>
    <dxf>
      <font>
        <color auto="1"/>
      </font>
      <border>
        <left/>
        <right/>
        <top/>
        <bottom/>
        <vertical/>
        <horizontal/>
      </border>
    </dxf>
    <dxf>
      <font>
        <color auto="1"/>
      </font>
    </dxf>
    <dxf>
      <font>
        <color auto="1"/>
      </font>
    </dxf>
    <dxf>
      <font>
        <color theme="0"/>
      </font>
      <fill>
        <patternFill>
          <fgColor theme="0"/>
          <bgColor theme="0"/>
        </patternFill>
      </fill>
      <border>
        <left/>
        <right/>
        <top/>
        <bottom/>
        <vertical/>
        <horizontal/>
      </border>
    </dxf>
    <dxf>
      <fill>
        <patternFill>
          <bgColor rgb="FFFF0000"/>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ont>
        <color theme="1"/>
      </font>
      <fill>
        <patternFill>
          <bgColor rgb="FFFFFF00"/>
        </patternFill>
      </fill>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vertical/>
        <horizontal/>
      </border>
    </dxf>
    <dxf>
      <fill>
        <patternFill>
          <bgColor rgb="FFC00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ont>
        <color theme="0" tint="-4.9989318521683403E-2"/>
      </font>
    </dxf>
    <dxf>
      <fill>
        <patternFill>
          <bgColor rgb="FFFFC000"/>
        </patternFill>
      </fill>
    </dxf>
    <dxf>
      <font>
        <color rgb="FF9C0006"/>
      </font>
      <fill>
        <patternFill>
          <bgColor rgb="FFFFC7CE"/>
        </patternFill>
      </fill>
    </dxf>
    <dxf>
      <font>
        <color rgb="FF006100"/>
      </font>
      <fill>
        <patternFill>
          <bgColor theme="9" tint="0.59996337778862885"/>
        </patternFill>
      </fill>
    </dxf>
    <dxf>
      <font>
        <color auto="1"/>
      </font>
      <fill>
        <patternFill>
          <bgColor rgb="FFFF0000"/>
        </patternFill>
      </fill>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theme="0" tint="-4.9989318521683403E-2"/>
      </font>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dxf>
    <dxf>
      <font>
        <color auto="1"/>
      </font>
    </dxf>
    <dxf>
      <font>
        <color auto="1"/>
      </font>
    </dxf>
    <dxf>
      <font>
        <color auto="1"/>
      </font>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fill>
        <patternFill>
          <bgColor rgb="FF7030A0"/>
        </patternFill>
      </fill>
    </dxf>
    <dxf>
      <font>
        <color theme="1"/>
      </font>
      <fill>
        <patternFill>
          <bgColor rgb="FFFFC000"/>
        </patternFill>
      </fill>
      <border>
        <left style="thin">
          <color auto="1"/>
        </left>
        <right style="thin">
          <color auto="1"/>
        </right>
        <top style="thin">
          <color auto="1"/>
        </top>
        <bottom style="thin">
          <color auto="1"/>
        </bottom>
      </border>
    </dxf>
    <dxf>
      <font>
        <color theme="1"/>
      </font>
      <fill>
        <patternFill>
          <bgColor theme="9" tint="0.59996337778862885"/>
        </patternFill>
      </fill>
      <border>
        <left style="thin">
          <color auto="1"/>
        </left>
        <right style="thin">
          <color auto="1"/>
        </right>
        <top style="thin">
          <color auto="1"/>
        </top>
        <bottom style="thin">
          <color auto="1"/>
        </bottom>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0" tint="-0.14996795556505021"/>
        </patternFill>
      </fill>
      <border>
        <left style="thin">
          <color auto="1"/>
        </left>
        <right style="thin">
          <color auto="1"/>
        </right>
        <top style="thin">
          <color auto="1"/>
        </top>
        <bottom style="thin">
          <color auto="1"/>
        </bottom>
        <vertical/>
        <horizontal/>
      </border>
    </dxf>
    <dxf>
      <font>
        <color theme="0" tint="-4.9989318521683403E-2"/>
      </font>
    </dxf>
    <dxf>
      <font>
        <color theme="0"/>
      </font>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dxf>
    <dxf>
      <font>
        <color auto="1"/>
      </font>
    </dxf>
    <dxf>
      <font>
        <color auto="1"/>
      </font>
    </dxf>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4) Process &amp; JTE'!A1"/><Relationship Id="rId7" Type="http://schemas.openxmlformats.org/officeDocument/2006/relationships/hyperlink" Target="#'5) FRC Score'!A1"/><Relationship Id="rId2" Type="http://schemas.openxmlformats.org/officeDocument/2006/relationships/hyperlink" Target="#'3) Initial Screening'!A1"/><Relationship Id="rId1" Type="http://schemas.openxmlformats.org/officeDocument/2006/relationships/hyperlink" Target="#'Main Menu'!A1"/><Relationship Id="rId6" Type="http://schemas.openxmlformats.org/officeDocument/2006/relationships/hyperlink" Target="#'6) Documentation'!A1"/><Relationship Id="rId5" Type="http://schemas.openxmlformats.org/officeDocument/2006/relationships/hyperlink" Target="#'2) Team'!A1"/><Relationship Id="rId10" Type="http://schemas.openxmlformats.org/officeDocument/2006/relationships/hyperlink" Target="#'Process Overview'!A1"/><Relationship Id="rId4" Type="http://schemas.openxmlformats.org/officeDocument/2006/relationships/hyperlink" Target="#'1) SCOPE'!A1"/><Relationship Id="rId9" Type="http://schemas.openxmlformats.org/officeDocument/2006/relationships/hyperlink" Target="#DSL!A1"/></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Main Menu'!A1"/></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Main Menu'!A1"/></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ain Menu'!A1"/></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Main Menu'!A1"/></Relationships>
</file>

<file path=xl/drawings/_rels/drawing1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hyperlink" Target="#'Main Menu'!A1"/></Relationships>
</file>

<file path=xl/drawings/_rels/drawing1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hyperlink" Target="#'Main Menu'!A1"/></Relationships>
</file>

<file path=xl/drawings/_rels/drawing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Main Menu'!A1"/></Relationships>
</file>

<file path=xl/drawings/_rels/drawing4.xml.rels><?xml version="1.0" encoding="UTF-8" standalone="yes"?>
<Relationships xmlns="http://schemas.openxmlformats.org/package/2006/relationships"><Relationship Id="rId3" Type="http://schemas.openxmlformats.org/officeDocument/2006/relationships/hyperlink" Target="#'4) Process &amp; JTE'!A1"/><Relationship Id="rId7" Type="http://schemas.openxmlformats.org/officeDocument/2006/relationships/hyperlink" Target="#'5) FRC Score'!A1"/><Relationship Id="rId2" Type="http://schemas.openxmlformats.org/officeDocument/2006/relationships/hyperlink" Target="#'3) Initial Screening'!A1"/><Relationship Id="rId1" Type="http://schemas.openxmlformats.org/officeDocument/2006/relationships/hyperlink" Target="#'Main Menu'!A1"/><Relationship Id="rId6" Type="http://schemas.openxmlformats.org/officeDocument/2006/relationships/hyperlink" Target="#'6) Documentation'!A1"/><Relationship Id="rId5" Type="http://schemas.openxmlformats.org/officeDocument/2006/relationships/hyperlink" Target="#'2) Team'!A1"/><Relationship Id="rId4" Type="http://schemas.openxmlformats.org/officeDocument/2006/relationships/hyperlink" Target="#'1) SCOPE'!A1"/></Relationships>
</file>

<file path=xl/drawings/_rels/drawing5.xml.rels><?xml version="1.0" encoding="UTF-8" standalone="yes"?>
<Relationships xmlns="http://schemas.openxmlformats.org/package/2006/relationships"><Relationship Id="rId3" Type="http://schemas.openxmlformats.org/officeDocument/2006/relationships/hyperlink" Target="#'4) Process &amp; JTE'!A1"/><Relationship Id="rId7" Type="http://schemas.openxmlformats.org/officeDocument/2006/relationships/hyperlink" Target="#'5) FRC Score'!A1"/><Relationship Id="rId2" Type="http://schemas.openxmlformats.org/officeDocument/2006/relationships/hyperlink" Target="#'3) Initial Screening'!A1"/><Relationship Id="rId1" Type="http://schemas.openxmlformats.org/officeDocument/2006/relationships/hyperlink" Target="#'Main Menu'!A1"/><Relationship Id="rId6" Type="http://schemas.openxmlformats.org/officeDocument/2006/relationships/hyperlink" Target="#'6) Documentation'!A1"/><Relationship Id="rId5" Type="http://schemas.openxmlformats.org/officeDocument/2006/relationships/hyperlink" Target="#'2) Team'!A1"/><Relationship Id="rId4" Type="http://schemas.openxmlformats.org/officeDocument/2006/relationships/hyperlink" Target="#'1) SCOPE'!A1"/></Relationships>
</file>

<file path=xl/drawings/_rels/drawing6.xml.rels><?xml version="1.0" encoding="UTF-8" standalone="yes"?>
<Relationships xmlns="http://schemas.openxmlformats.org/package/2006/relationships"><Relationship Id="rId3" Type="http://schemas.openxmlformats.org/officeDocument/2006/relationships/hyperlink" Target="#'4) Process &amp; JTE'!A1"/><Relationship Id="rId7" Type="http://schemas.openxmlformats.org/officeDocument/2006/relationships/hyperlink" Target="#'5) FRC Score'!A1"/><Relationship Id="rId2" Type="http://schemas.openxmlformats.org/officeDocument/2006/relationships/hyperlink" Target="#'3) Initial Screening'!A1"/><Relationship Id="rId1" Type="http://schemas.openxmlformats.org/officeDocument/2006/relationships/hyperlink" Target="#'Main Menu'!A1"/><Relationship Id="rId6" Type="http://schemas.openxmlformats.org/officeDocument/2006/relationships/hyperlink" Target="#'6) Documentation'!A1"/><Relationship Id="rId5" Type="http://schemas.openxmlformats.org/officeDocument/2006/relationships/hyperlink" Target="#'2) Team'!A1"/><Relationship Id="rId4" Type="http://schemas.openxmlformats.org/officeDocument/2006/relationships/hyperlink" Target="#'1) SCOPE'!A1"/></Relationships>
</file>

<file path=xl/drawings/_rels/drawing7.xml.rels><?xml version="1.0" encoding="UTF-8" standalone="yes"?>
<Relationships xmlns="http://schemas.openxmlformats.org/package/2006/relationships"><Relationship Id="rId3" Type="http://schemas.openxmlformats.org/officeDocument/2006/relationships/hyperlink" Target="#'4) Process &amp; JTE'!A1"/><Relationship Id="rId7" Type="http://schemas.openxmlformats.org/officeDocument/2006/relationships/hyperlink" Target="#'5) FRC Score'!A1"/><Relationship Id="rId2" Type="http://schemas.openxmlformats.org/officeDocument/2006/relationships/hyperlink" Target="#'3) Initial Screening'!A1"/><Relationship Id="rId1" Type="http://schemas.openxmlformats.org/officeDocument/2006/relationships/hyperlink" Target="#'Main Menu'!A1"/><Relationship Id="rId6" Type="http://schemas.openxmlformats.org/officeDocument/2006/relationships/hyperlink" Target="#'6) Documentation'!A1"/><Relationship Id="rId5" Type="http://schemas.openxmlformats.org/officeDocument/2006/relationships/hyperlink" Target="#'2) Team'!A1"/><Relationship Id="rId4" Type="http://schemas.openxmlformats.org/officeDocument/2006/relationships/hyperlink" Target="#'1) SCOPE'!A1"/></Relationships>
</file>

<file path=xl/drawings/_rels/drawing8.xml.rels><?xml version="1.0" encoding="UTF-8" standalone="yes"?>
<Relationships xmlns="http://schemas.openxmlformats.org/package/2006/relationships"><Relationship Id="rId8" Type="http://schemas.openxmlformats.org/officeDocument/2006/relationships/hyperlink" Target="#'5) FRC Score'!A1"/><Relationship Id="rId3" Type="http://schemas.openxmlformats.org/officeDocument/2006/relationships/hyperlink" Target="#'3) Initial Screening'!A1"/><Relationship Id="rId7" Type="http://schemas.openxmlformats.org/officeDocument/2006/relationships/hyperlink" Target="#'6) Documentation'!A1"/><Relationship Id="rId2" Type="http://schemas.openxmlformats.org/officeDocument/2006/relationships/hyperlink" Target="#'Main Menu'!A1"/><Relationship Id="rId1" Type="http://schemas.openxmlformats.org/officeDocument/2006/relationships/image" Target="../media/image4.png"/><Relationship Id="rId6" Type="http://schemas.openxmlformats.org/officeDocument/2006/relationships/hyperlink" Target="#'2) Team'!A1"/><Relationship Id="rId5" Type="http://schemas.openxmlformats.org/officeDocument/2006/relationships/hyperlink" Target="#'1) SCOPE'!A1"/><Relationship Id="rId4" Type="http://schemas.openxmlformats.org/officeDocument/2006/relationships/hyperlink" Target="#'4) Process &amp; JTE'!A1"/></Relationships>
</file>

<file path=xl/drawings/_rels/drawing9.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4) Process &amp; JTE'!A1"/><Relationship Id="rId7" Type="http://schemas.openxmlformats.org/officeDocument/2006/relationships/hyperlink" Target="#'5) FRC Score'!A1"/><Relationship Id="rId2" Type="http://schemas.openxmlformats.org/officeDocument/2006/relationships/hyperlink" Target="#'3) Initial Screening'!A1"/><Relationship Id="rId1" Type="http://schemas.openxmlformats.org/officeDocument/2006/relationships/hyperlink" Target="#'Main Menu'!A1"/><Relationship Id="rId6" Type="http://schemas.openxmlformats.org/officeDocument/2006/relationships/hyperlink" Target="#'6) Documentation'!A1"/><Relationship Id="rId5" Type="http://schemas.openxmlformats.org/officeDocument/2006/relationships/hyperlink" Target="#'2) Team'!A1"/><Relationship Id="rId4" Type="http://schemas.openxmlformats.org/officeDocument/2006/relationships/hyperlink" Target="#'1) SCOPE'!A1"/></Relationships>
</file>

<file path=xl/drawings/drawing1.xml><?xml version="1.0" encoding="utf-8"?>
<xdr:wsDr xmlns:xdr="http://schemas.openxmlformats.org/drawingml/2006/spreadsheetDrawing" xmlns:a="http://schemas.openxmlformats.org/drawingml/2006/main">
  <xdr:twoCellAnchor>
    <xdr:from>
      <xdr:col>0</xdr:col>
      <xdr:colOff>19051</xdr:colOff>
      <xdr:row>1</xdr:row>
      <xdr:rowOff>28575</xdr:rowOff>
    </xdr:from>
    <xdr:to>
      <xdr:col>1</xdr:col>
      <xdr:colOff>590551</xdr:colOff>
      <xdr:row>2</xdr:row>
      <xdr:rowOff>119399</xdr:rowOff>
    </xdr:to>
    <xdr:sp macro="" textlink="">
      <xdr:nvSpPr>
        <xdr:cNvPr id="10" name="Rounded Rectangle 8">
          <a:hlinkClick xmlns:r="http://schemas.openxmlformats.org/officeDocument/2006/relationships" r:id="rId1"/>
          <a:extLst>
            <a:ext uri="{FF2B5EF4-FFF2-40B4-BE49-F238E27FC236}">
              <a16:creationId xmlns:a16="http://schemas.microsoft.com/office/drawing/2014/main" id="{00000000-0008-0000-0000-00000A000000}"/>
            </a:ext>
          </a:extLst>
        </xdr:cNvPr>
        <xdr:cNvSpPr/>
      </xdr:nvSpPr>
      <xdr:spPr>
        <a:xfrm>
          <a:off x="19051" y="295275"/>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xdr:from>
      <xdr:col>3</xdr:col>
      <xdr:colOff>600074</xdr:colOff>
      <xdr:row>8</xdr:row>
      <xdr:rowOff>57150</xdr:rowOff>
    </xdr:from>
    <xdr:to>
      <xdr:col>6</xdr:col>
      <xdr:colOff>97154</xdr:colOff>
      <xdr:row>10</xdr:row>
      <xdr:rowOff>32766</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000-00000B000000}"/>
            </a:ext>
          </a:extLst>
        </xdr:cNvPr>
        <xdr:cNvSpPr txBox="1"/>
      </xdr:nvSpPr>
      <xdr:spPr>
        <a:xfrm>
          <a:off x="2428874" y="1657350"/>
          <a:ext cx="1325880" cy="356616"/>
        </a:xfrm>
        <a:prstGeom prst="rect">
          <a:avLst/>
        </a:prstGeom>
        <a:gradFill>
          <a:gsLst>
            <a:gs pos="0">
              <a:srgbClr val="FFC000"/>
            </a:gs>
            <a:gs pos="53000">
              <a:srgbClr val="FFFF0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3)</a:t>
          </a:r>
          <a:r>
            <a:rPr lang="en-US" sz="1100" b="1" baseline="0"/>
            <a:t> Initial Screening</a:t>
          </a:r>
          <a:endParaRPr lang="en-US" sz="1100" b="1"/>
        </a:p>
      </xdr:txBody>
    </xdr:sp>
    <xdr:clientData/>
  </xdr:twoCellAnchor>
  <xdr:twoCellAnchor>
    <xdr:from>
      <xdr:col>5</xdr:col>
      <xdr:colOff>69272</xdr:colOff>
      <xdr:row>10</xdr:row>
      <xdr:rowOff>146339</xdr:rowOff>
    </xdr:from>
    <xdr:to>
      <xdr:col>7</xdr:col>
      <xdr:colOff>164523</xdr:colOff>
      <xdr:row>13</xdr:row>
      <xdr:rowOff>43296</xdr:rowOff>
    </xdr:to>
    <xdr:sp macro="" textlink="">
      <xdr:nvSpPr>
        <xdr:cNvPr id="12" name="TextBox 11">
          <a:hlinkClick xmlns:r="http://schemas.openxmlformats.org/officeDocument/2006/relationships" r:id="rId3"/>
          <a:extLst>
            <a:ext uri="{FF2B5EF4-FFF2-40B4-BE49-F238E27FC236}">
              <a16:creationId xmlns:a16="http://schemas.microsoft.com/office/drawing/2014/main" id="{00000000-0008-0000-0000-00000C000000}"/>
            </a:ext>
          </a:extLst>
        </xdr:cNvPr>
        <xdr:cNvSpPr txBox="1"/>
      </xdr:nvSpPr>
      <xdr:spPr>
        <a:xfrm>
          <a:off x="3099954" y="2129271"/>
          <a:ext cx="1307524" cy="468457"/>
        </a:xfrm>
        <a:prstGeom prst="rect">
          <a:avLst/>
        </a:prstGeom>
        <a:gradFill>
          <a:gsLst>
            <a:gs pos="0">
              <a:srgbClr val="00B0F0"/>
            </a:gs>
            <a:gs pos="40000">
              <a:srgbClr val="00B050"/>
            </a:gs>
            <a:gs pos="78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t>4) Process &amp; Job Task Analysis (JTA)</a:t>
          </a:r>
          <a:endParaRPr lang="en-US" sz="1100" b="1"/>
        </a:p>
      </xdr:txBody>
    </xdr:sp>
    <xdr:clientData/>
  </xdr:twoCellAnchor>
  <xdr:twoCellAnchor>
    <xdr:from>
      <xdr:col>2</xdr:col>
      <xdr:colOff>409575</xdr:colOff>
      <xdr:row>3</xdr:row>
      <xdr:rowOff>19050</xdr:rowOff>
    </xdr:from>
    <xdr:to>
      <xdr:col>4</xdr:col>
      <xdr:colOff>516255</xdr:colOff>
      <xdr:row>4</xdr:row>
      <xdr:rowOff>185166</xdr:rowOff>
    </xdr:to>
    <xdr:sp macro="" textlink="">
      <xdr:nvSpPr>
        <xdr:cNvPr id="13" name="TextBox 12">
          <a:hlinkClick xmlns:r="http://schemas.openxmlformats.org/officeDocument/2006/relationships" r:id="rId4"/>
          <a:extLst>
            <a:ext uri="{FF2B5EF4-FFF2-40B4-BE49-F238E27FC236}">
              <a16:creationId xmlns:a16="http://schemas.microsoft.com/office/drawing/2014/main" id="{00000000-0008-0000-0000-00000D000000}"/>
            </a:ext>
          </a:extLst>
        </xdr:cNvPr>
        <xdr:cNvSpPr txBox="1"/>
      </xdr:nvSpPr>
      <xdr:spPr>
        <a:xfrm>
          <a:off x="1628775" y="666750"/>
          <a:ext cx="1325880" cy="356616"/>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1) </a:t>
          </a:r>
          <a:r>
            <a:rPr lang="en-US" sz="1100" b="1" baseline="0"/>
            <a:t>Scope</a:t>
          </a:r>
          <a:endParaRPr lang="en-US" sz="1100" b="1"/>
        </a:p>
      </xdr:txBody>
    </xdr:sp>
    <xdr:clientData/>
  </xdr:twoCellAnchor>
  <xdr:twoCellAnchor>
    <xdr:from>
      <xdr:col>3</xdr:col>
      <xdr:colOff>171450</xdr:colOff>
      <xdr:row>5</xdr:row>
      <xdr:rowOff>133350</xdr:rowOff>
    </xdr:from>
    <xdr:to>
      <xdr:col>5</xdr:col>
      <xdr:colOff>278130</xdr:colOff>
      <xdr:row>7</xdr:row>
      <xdr:rowOff>108966</xdr:rowOff>
    </xdr:to>
    <xdr:sp macro="" textlink="">
      <xdr:nvSpPr>
        <xdr:cNvPr id="14" name="TextBox 13">
          <a:hlinkClick xmlns:r="http://schemas.openxmlformats.org/officeDocument/2006/relationships" r:id="rId5"/>
          <a:extLst>
            <a:ext uri="{FF2B5EF4-FFF2-40B4-BE49-F238E27FC236}">
              <a16:creationId xmlns:a16="http://schemas.microsoft.com/office/drawing/2014/main" id="{00000000-0008-0000-0000-00000E000000}"/>
            </a:ext>
          </a:extLst>
        </xdr:cNvPr>
        <xdr:cNvSpPr txBox="1"/>
      </xdr:nvSpPr>
      <xdr:spPr>
        <a:xfrm>
          <a:off x="2000250" y="1162050"/>
          <a:ext cx="1325880" cy="356616"/>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2) </a:t>
          </a:r>
          <a:r>
            <a:rPr lang="en-US" sz="1100" b="1" baseline="0"/>
            <a:t>Team</a:t>
          </a:r>
          <a:endParaRPr lang="en-US" sz="1100" b="1"/>
        </a:p>
      </xdr:txBody>
    </xdr:sp>
    <xdr:clientData/>
  </xdr:twoCellAnchor>
  <xdr:twoCellAnchor>
    <xdr:from>
      <xdr:col>7</xdr:col>
      <xdr:colOff>38100</xdr:colOff>
      <xdr:row>16</xdr:row>
      <xdr:rowOff>19050</xdr:rowOff>
    </xdr:from>
    <xdr:to>
      <xdr:col>9</xdr:col>
      <xdr:colOff>144780</xdr:colOff>
      <xdr:row>17</xdr:row>
      <xdr:rowOff>180975</xdr:rowOff>
    </xdr:to>
    <xdr:sp macro="" textlink="">
      <xdr:nvSpPr>
        <xdr:cNvPr id="15" name="TextBox 14">
          <a:hlinkClick xmlns:r="http://schemas.openxmlformats.org/officeDocument/2006/relationships" r:id="rId6"/>
          <a:extLst>
            <a:ext uri="{FF2B5EF4-FFF2-40B4-BE49-F238E27FC236}">
              <a16:creationId xmlns:a16="http://schemas.microsoft.com/office/drawing/2014/main" id="{00000000-0008-0000-0000-00000F000000}"/>
            </a:ext>
          </a:extLst>
        </xdr:cNvPr>
        <xdr:cNvSpPr txBox="1"/>
      </xdr:nvSpPr>
      <xdr:spPr>
        <a:xfrm>
          <a:off x="4305300" y="3143250"/>
          <a:ext cx="1325880" cy="352425"/>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6) Documentation</a:t>
          </a:r>
        </a:p>
      </xdr:txBody>
    </xdr:sp>
    <xdr:clientData/>
  </xdr:twoCellAnchor>
  <xdr:twoCellAnchor>
    <xdr:from>
      <xdr:col>6</xdr:col>
      <xdr:colOff>152400</xdr:colOff>
      <xdr:row>13</xdr:row>
      <xdr:rowOff>104775</xdr:rowOff>
    </xdr:from>
    <xdr:to>
      <xdr:col>8</xdr:col>
      <xdr:colOff>257175</xdr:colOff>
      <xdr:row>15</xdr:row>
      <xdr:rowOff>66675</xdr:rowOff>
    </xdr:to>
    <xdr:sp macro="" textlink="">
      <xdr:nvSpPr>
        <xdr:cNvPr id="16" name="TextBox 15">
          <a:hlinkClick xmlns:r="http://schemas.openxmlformats.org/officeDocument/2006/relationships" r:id="rId7"/>
          <a:extLst>
            <a:ext uri="{FF2B5EF4-FFF2-40B4-BE49-F238E27FC236}">
              <a16:creationId xmlns:a16="http://schemas.microsoft.com/office/drawing/2014/main" id="{00000000-0008-0000-0000-000010000000}"/>
            </a:ext>
          </a:extLst>
        </xdr:cNvPr>
        <xdr:cNvSpPr txBox="1"/>
      </xdr:nvSpPr>
      <xdr:spPr>
        <a:xfrm>
          <a:off x="3810000" y="2657475"/>
          <a:ext cx="1323975" cy="342900"/>
        </a:xfrm>
        <a:prstGeom prst="rect">
          <a:avLst/>
        </a:prstGeom>
        <a:gradFill>
          <a:gsLst>
            <a:gs pos="0">
              <a:srgbClr val="C00000"/>
            </a:gs>
            <a:gs pos="64000">
              <a:srgbClr val="FFFF00"/>
            </a:gs>
            <a:gs pos="100000">
              <a:srgbClr val="00B050"/>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5) FRC</a:t>
          </a:r>
          <a:r>
            <a:rPr lang="en-US" sz="1100" b="1" baseline="0"/>
            <a:t> Score </a:t>
          </a:r>
          <a:endParaRPr lang="en-US" sz="1100" b="1"/>
        </a:p>
      </xdr:txBody>
    </xdr:sp>
    <xdr:clientData/>
  </xdr:twoCellAnchor>
  <xdr:twoCellAnchor editAs="oneCell">
    <xdr:from>
      <xdr:col>8</xdr:col>
      <xdr:colOff>604273</xdr:colOff>
      <xdr:row>2</xdr:row>
      <xdr:rowOff>95249</xdr:rowOff>
    </xdr:from>
    <xdr:to>
      <xdr:col>13</xdr:col>
      <xdr:colOff>589080</xdr:colOff>
      <xdr:row>12</xdr:row>
      <xdr:rowOff>114300</xdr:rowOff>
    </xdr:to>
    <xdr:pic>
      <xdr:nvPicPr>
        <xdr:cNvPr id="3" name="Picture 2">
          <a:extLst>
            <a:ext uri="{FF2B5EF4-FFF2-40B4-BE49-F238E27FC236}">
              <a16:creationId xmlns:a16="http://schemas.microsoft.com/office/drawing/2014/main" id="{68281321-14ED-4F09-A8DF-5F6C11FBA53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481073" y="552449"/>
          <a:ext cx="3419522" cy="1924051"/>
        </a:xfrm>
        <a:prstGeom prst="rect">
          <a:avLst/>
        </a:prstGeom>
      </xdr:spPr>
    </xdr:pic>
    <xdr:clientData/>
  </xdr:twoCellAnchor>
  <xdr:twoCellAnchor>
    <xdr:from>
      <xdr:col>0</xdr:col>
      <xdr:colOff>28575</xdr:colOff>
      <xdr:row>3</xdr:row>
      <xdr:rowOff>9525</xdr:rowOff>
    </xdr:from>
    <xdr:to>
      <xdr:col>2</xdr:col>
      <xdr:colOff>208492</xdr:colOff>
      <xdr:row>5</xdr:row>
      <xdr:rowOff>161925</xdr:rowOff>
    </xdr:to>
    <xdr:sp macro="" textlink="">
      <xdr:nvSpPr>
        <xdr:cNvPr id="17" name="Rounded Rectangle 8">
          <a:hlinkClick xmlns:r="http://schemas.openxmlformats.org/officeDocument/2006/relationships" r:id="rId9"/>
          <a:extLst>
            <a:ext uri="{FF2B5EF4-FFF2-40B4-BE49-F238E27FC236}">
              <a16:creationId xmlns:a16="http://schemas.microsoft.com/office/drawing/2014/main" id="{849371E0-481D-4408-ABAC-45139A0CE456}"/>
            </a:ext>
          </a:extLst>
        </xdr:cNvPr>
        <xdr:cNvSpPr/>
      </xdr:nvSpPr>
      <xdr:spPr>
        <a:xfrm>
          <a:off x="28575" y="657225"/>
          <a:ext cx="1399117" cy="533400"/>
        </a:xfrm>
        <a:prstGeom prst="roundRect">
          <a:avLst/>
        </a:prstGeom>
        <a:solidFill>
          <a:srgbClr val="00B050"/>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a:latin typeface="Arial" pitchFamily="34" charset="0"/>
              <a:cs typeface="Arial" pitchFamily="34" charset="0"/>
            </a:rPr>
            <a:t>Disclaimer,</a:t>
          </a:r>
          <a:r>
            <a:rPr lang="en-US" sz="1000" baseline="0">
              <a:latin typeface="Arial" pitchFamily="34" charset="0"/>
              <a:cs typeface="Arial" pitchFamily="34" charset="0"/>
            </a:rPr>
            <a:t> Scope Limitations</a:t>
          </a:r>
          <a:endParaRPr lang="en-US" sz="1000">
            <a:latin typeface="Arial" pitchFamily="34" charset="0"/>
            <a:cs typeface="Arial" pitchFamily="34" charset="0"/>
          </a:endParaRPr>
        </a:p>
      </xdr:txBody>
    </xdr:sp>
    <xdr:clientData/>
  </xdr:twoCellAnchor>
  <xdr:twoCellAnchor>
    <xdr:from>
      <xdr:col>0</xdr:col>
      <xdr:colOff>28575</xdr:colOff>
      <xdr:row>6</xdr:row>
      <xdr:rowOff>28575</xdr:rowOff>
    </xdr:from>
    <xdr:to>
      <xdr:col>2</xdr:col>
      <xdr:colOff>208492</xdr:colOff>
      <xdr:row>7</xdr:row>
      <xdr:rowOff>142875</xdr:rowOff>
    </xdr:to>
    <xdr:sp macro="" textlink="">
      <xdr:nvSpPr>
        <xdr:cNvPr id="18" name="Rounded Rectangle 8">
          <a:hlinkClick xmlns:r="http://schemas.openxmlformats.org/officeDocument/2006/relationships" r:id="rId10"/>
          <a:extLst>
            <a:ext uri="{FF2B5EF4-FFF2-40B4-BE49-F238E27FC236}">
              <a16:creationId xmlns:a16="http://schemas.microsoft.com/office/drawing/2014/main" id="{21E09382-7D32-4BA0-A129-1EE6CD242D91}"/>
            </a:ext>
          </a:extLst>
        </xdr:cNvPr>
        <xdr:cNvSpPr/>
      </xdr:nvSpPr>
      <xdr:spPr>
        <a:xfrm>
          <a:off x="28575" y="1247775"/>
          <a:ext cx="1399117" cy="304800"/>
        </a:xfrm>
        <a:prstGeom prst="roundRect">
          <a:avLst/>
        </a:prstGeom>
        <a:solidFill>
          <a:srgbClr val="00B050"/>
        </a:soli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a:latin typeface="Arial" pitchFamily="34" charset="0"/>
              <a:cs typeface="Arial" pitchFamily="34" charset="0"/>
            </a:rPr>
            <a:t>Process</a:t>
          </a:r>
          <a:r>
            <a:rPr lang="en-US" sz="1000" baseline="0">
              <a:latin typeface="Arial" pitchFamily="34" charset="0"/>
              <a:cs typeface="Arial" pitchFamily="34" charset="0"/>
            </a:rPr>
            <a:t> Overview</a:t>
          </a:r>
          <a:endParaRPr lang="en-US" sz="1000">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76200</xdr:rowOff>
    </xdr:from>
    <xdr:to>
      <xdr:col>2</xdr:col>
      <xdr:colOff>66675</xdr:colOff>
      <xdr:row>2</xdr:row>
      <xdr:rowOff>83900</xdr:rowOff>
    </xdr:to>
    <xdr:sp macro="" textlink="">
      <xdr:nvSpPr>
        <xdr:cNvPr id="2" name="Rounded Rectangle 36">
          <a:hlinkClick xmlns:r="http://schemas.openxmlformats.org/officeDocument/2006/relationships" r:id="rId1"/>
          <a:extLst>
            <a:ext uri="{FF2B5EF4-FFF2-40B4-BE49-F238E27FC236}">
              <a16:creationId xmlns:a16="http://schemas.microsoft.com/office/drawing/2014/main" id="{9DA88C52-3E66-4BE7-A88D-FBD39503ABF8}"/>
            </a:ext>
          </a:extLst>
        </xdr:cNvPr>
        <xdr:cNvSpPr/>
      </xdr:nvSpPr>
      <xdr:spPr>
        <a:xfrm>
          <a:off x="38100" y="76200"/>
          <a:ext cx="1247775" cy="388700"/>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3</xdr:col>
      <xdr:colOff>0</xdr:colOff>
      <xdr:row>0</xdr:row>
      <xdr:rowOff>180975</xdr:rowOff>
    </xdr:from>
    <xdr:to>
      <xdr:col>16</xdr:col>
      <xdr:colOff>322819</xdr:colOff>
      <xdr:row>20</xdr:row>
      <xdr:rowOff>9070</xdr:rowOff>
    </xdr:to>
    <xdr:pic>
      <xdr:nvPicPr>
        <xdr:cNvPr id="5" name="Picture 4">
          <a:extLst>
            <a:ext uri="{FF2B5EF4-FFF2-40B4-BE49-F238E27FC236}">
              <a16:creationId xmlns:a16="http://schemas.microsoft.com/office/drawing/2014/main" id="{7B7061F6-5655-4364-B283-14679FB89A4D}"/>
            </a:ext>
          </a:extLst>
        </xdr:cNvPr>
        <xdr:cNvPicPr>
          <a:picLocks noChangeAspect="1"/>
        </xdr:cNvPicPr>
      </xdr:nvPicPr>
      <xdr:blipFill>
        <a:blip xmlns:r="http://schemas.openxmlformats.org/officeDocument/2006/relationships" r:embed="rId2"/>
        <a:stretch>
          <a:fillRect/>
        </a:stretch>
      </xdr:blipFill>
      <xdr:spPr>
        <a:xfrm>
          <a:off x="1824404" y="180975"/>
          <a:ext cx="8228569" cy="3638095"/>
        </a:xfrm>
        <a:prstGeom prst="rect">
          <a:avLst/>
        </a:prstGeom>
      </xdr:spPr>
    </xdr:pic>
    <xdr:clientData/>
  </xdr:twoCellAnchor>
  <xdr:twoCellAnchor editAs="oneCell">
    <xdr:from>
      <xdr:col>3</xdr:col>
      <xdr:colOff>57150</xdr:colOff>
      <xdr:row>20</xdr:row>
      <xdr:rowOff>28575</xdr:rowOff>
    </xdr:from>
    <xdr:to>
      <xdr:col>16</xdr:col>
      <xdr:colOff>256159</xdr:colOff>
      <xdr:row>34</xdr:row>
      <xdr:rowOff>75861</xdr:rowOff>
    </xdr:to>
    <xdr:pic>
      <xdr:nvPicPr>
        <xdr:cNvPr id="6" name="Picture 5">
          <a:extLst>
            <a:ext uri="{FF2B5EF4-FFF2-40B4-BE49-F238E27FC236}">
              <a16:creationId xmlns:a16="http://schemas.microsoft.com/office/drawing/2014/main" id="{546433AC-C67F-4697-826B-73FCC370AB59}"/>
            </a:ext>
          </a:extLst>
        </xdr:cNvPr>
        <xdr:cNvPicPr>
          <a:picLocks noChangeAspect="1"/>
        </xdr:cNvPicPr>
      </xdr:nvPicPr>
      <xdr:blipFill>
        <a:blip xmlns:r="http://schemas.openxmlformats.org/officeDocument/2006/relationships" r:embed="rId3"/>
        <a:stretch>
          <a:fillRect/>
        </a:stretch>
      </xdr:blipFill>
      <xdr:spPr>
        <a:xfrm>
          <a:off x="1885950" y="3838575"/>
          <a:ext cx="8123809" cy="27142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1</xdr:row>
      <xdr:rowOff>90824</xdr:rowOff>
    </xdr:to>
    <xdr:sp macro="" textlink="">
      <xdr:nvSpPr>
        <xdr:cNvPr id="2" name="Rounded Rectangle 8">
          <a:hlinkClick xmlns:r="http://schemas.openxmlformats.org/officeDocument/2006/relationships" r:id="rId1"/>
          <a:extLst>
            <a:ext uri="{FF2B5EF4-FFF2-40B4-BE49-F238E27FC236}">
              <a16:creationId xmlns:a16="http://schemas.microsoft.com/office/drawing/2014/main" id="{45C07B63-7D08-4650-AFB3-308BD7375BE0}"/>
            </a:ext>
          </a:extLst>
        </xdr:cNvPr>
        <xdr:cNvSpPr/>
      </xdr:nvSpPr>
      <xdr:spPr>
        <a:xfrm>
          <a:off x="0" y="0"/>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2</xdr:col>
      <xdr:colOff>0</xdr:colOff>
      <xdr:row>1</xdr:row>
      <xdr:rowOff>0</xdr:rowOff>
    </xdr:from>
    <xdr:to>
      <xdr:col>15</xdr:col>
      <xdr:colOff>332343</xdr:colOff>
      <xdr:row>19</xdr:row>
      <xdr:rowOff>190048</xdr:rowOff>
    </xdr:to>
    <xdr:pic>
      <xdr:nvPicPr>
        <xdr:cNvPr id="3" name="Picture 2">
          <a:extLst>
            <a:ext uri="{FF2B5EF4-FFF2-40B4-BE49-F238E27FC236}">
              <a16:creationId xmlns:a16="http://schemas.microsoft.com/office/drawing/2014/main" id="{47C9F78F-89AC-4A7D-BD2F-FD3C47D63BC6}"/>
            </a:ext>
          </a:extLst>
        </xdr:cNvPr>
        <xdr:cNvPicPr>
          <a:picLocks noChangeAspect="1"/>
        </xdr:cNvPicPr>
      </xdr:nvPicPr>
      <xdr:blipFill>
        <a:blip xmlns:r="http://schemas.openxmlformats.org/officeDocument/2006/relationships" r:embed="rId2"/>
        <a:stretch>
          <a:fillRect/>
        </a:stretch>
      </xdr:blipFill>
      <xdr:spPr>
        <a:xfrm>
          <a:off x="1219200" y="190500"/>
          <a:ext cx="8257143" cy="36190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1</xdr:row>
      <xdr:rowOff>90824</xdr:rowOff>
    </xdr:to>
    <xdr:sp macro="" textlink="">
      <xdr:nvSpPr>
        <xdr:cNvPr id="2" name="Rounded Rectangle 8">
          <a:hlinkClick xmlns:r="http://schemas.openxmlformats.org/officeDocument/2006/relationships" r:id="rId1"/>
          <a:extLst>
            <a:ext uri="{FF2B5EF4-FFF2-40B4-BE49-F238E27FC236}">
              <a16:creationId xmlns:a16="http://schemas.microsoft.com/office/drawing/2014/main" id="{127601F5-634C-490D-A81A-80CBBB8E13B1}"/>
            </a:ext>
          </a:extLst>
        </xdr:cNvPr>
        <xdr:cNvSpPr/>
      </xdr:nvSpPr>
      <xdr:spPr>
        <a:xfrm>
          <a:off x="0" y="0"/>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2</xdr:col>
      <xdr:colOff>152400</xdr:colOff>
      <xdr:row>0</xdr:row>
      <xdr:rowOff>104775</xdr:rowOff>
    </xdr:from>
    <xdr:to>
      <xdr:col>13</xdr:col>
      <xdr:colOff>208705</xdr:colOff>
      <xdr:row>25</xdr:row>
      <xdr:rowOff>37513</xdr:rowOff>
    </xdr:to>
    <xdr:pic>
      <xdr:nvPicPr>
        <xdr:cNvPr id="3" name="Picture 2">
          <a:extLst>
            <a:ext uri="{FF2B5EF4-FFF2-40B4-BE49-F238E27FC236}">
              <a16:creationId xmlns:a16="http://schemas.microsoft.com/office/drawing/2014/main" id="{FC5AD97A-1CB2-4D4D-AF95-612C1989A0F7}"/>
            </a:ext>
          </a:extLst>
        </xdr:cNvPr>
        <xdr:cNvPicPr>
          <a:picLocks noChangeAspect="1"/>
        </xdr:cNvPicPr>
      </xdr:nvPicPr>
      <xdr:blipFill>
        <a:blip xmlns:r="http://schemas.openxmlformats.org/officeDocument/2006/relationships" r:embed="rId2"/>
        <a:stretch>
          <a:fillRect/>
        </a:stretch>
      </xdr:blipFill>
      <xdr:spPr>
        <a:xfrm>
          <a:off x="1371600" y="104775"/>
          <a:ext cx="6761905" cy="46952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xdr:colOff>
      <xdr:row>0</xdr:row>
      <xdr:rowOff>38100</xdr:rowOff>
    </xdr:from>
    <xdr:to>
      <xdr:col>1</xdr:col>
      <xdr:colOff>600075</xdr:colOff>
      <xdr:row>1</xdr:row>
      <xdr:rowOff>128924</xdr:rowOff>
    </xdr:to>
    <xdr:sp macro="" textlink="">
      <xdr:nvSpPr>
        <xdr:cNvPr id="2" name="Rounded Rectangle 8">
          <a:hlinkClick xmlns:r="http://schemas.openxmlformats.org/officeDocument/2006/relationships" r:id="rId1"/>
          <a:extLst>
            <a:ext uri="{FF2B5EF4-FFF2-40B4-BE49-F238E27FC236}">
              <a16:creationId xmlns:a16="http://schemas.microsoft.com/office/drawing/2014/main" id="{3E2E243E-2167-4BB3-9E44-D3B0FAD46054}"/>
            </a:ext>
          </a:extLst>
        </xdr:cNvPr>
        <xdr:cNvSpPr/>
      </xdr:nvSpPr>
      <xdr:spPr>
        <a:xfrm>
          <a:off x="28575" y="38100"/>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2</xdr:col>
      <xdr:colOff>104775</xdr:colOff>
      <xdr:row>0</xdr:row>
      <xdr:rowOff>95250</xdr:rowOff>
    </xdr:from>
    <xdr:to>
      <xdr:col>13</xdr:col>
      <xdr:colOff>103937</xdr:colOff>
      <xdr:row>21</xdr:row>
      <xdr:rowOff>113798</xdr:rowOff>
    </xdr:to>
    <xdr:pic>
      <xdr:nvPicPr>
        <xdr:cNvPr id="3" name="Picture 2">
          <a:extLst>
            <a:ext uri="{FF2B5EF4-FFF2-40B4-BE49-F238E27FC236}">
              <a16:creationId xmlns:a16="http://schemas.microsoft.com/office/drawing/2014/main" id="{CB5DF5AA-7733-485D-B129-DC64C18BE23C}"/>
            </a:ext>
          </a:extLst>
        </xdr:cNvPr>
        <xdr:cNvPicPr>
          <a:picLocks noChangeAspect="1"/>
        </xdr:cNvPicPr>
      </xdr:nvPicPr>
      <xdr:blipFill>
        <a:blip xmlns:r="http://schemas.openxmlformats.org/officeDocument/2006/relationships" r:embed="rId2"/>
        <a:stretch>
          <a:fillRect/>
        </a:stretch>
      </xdr:blipFill>
      <xdr:spPr>
        <a:xfrm>
          <a:off x="1323975" y="95250"/>
          <a:ext cx="6704762" cy="4019048"/>
        </a:xfrm>
        <a:prstGeom prst="rect">
          <a:avLst/>
        </a:prstGeom>
      </xdr:spPr>
    </xdr:pic>
    <xdr:clientData/>
  </xdr:twoCellAnchor>
  <xdr:twoCellAnchor editAs="oneCell">
    <xdr:from>
      <xdr:col>2</xdr:col>
      <xdr:colOff>123825</xdr:colOff>
      <xdr:row>21</xdr:row>
      <xdr:rowOff>114300</xdr:rowOff>
    </xdr:from>
    <xdr:to>
      <xdr:col>10</xdr:col>
      <xdr:colOff>380358</xdr:colOff>
      <xdr:row>34</xdr:row>
      <xdr:rowOff>152086</xdr:rowOff>
    </xdr:to>
    <xdr:pic>
      <xdr:nvPicPr>
        <xdr:cNvPr id="4" name="Picture 3">
          <a:extLst>
            <a:ext uri="{FF2B5EF4-FFF2-40B4-BE49-F238E27FC236}">
              <a16:creationId xmlns:a16="http://schemas.microsoft.com/office/drawing/2014/main" id="{59DDEBDF-B650-4FC8-9BB0-5CA337430A37}"/>
            </a:ext>
          </a:extLst>
        </xdr:cNvPr>
        <xdr:cNvPicPr>
          <a:picLocks noChangeAspect="1"/>
        </xdr:cNvPicPr>
      </xdr:nvPicPr>
      <xdr:blipFill>
        <a:blip xmlns:r="http://schemas.openxmlformats.org/officeDocument/2006/relationships" r:embed="rId3"/>
        <a:stretch>
          <a:fillRect/>
        </a:stretch>
      </xdr:blipFill>
      <xdr:spPr>
        <a:xfrm>
          <a:off x="1343025" y="4114800"/>
          <a:ext cx="5133333" cy="251428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1</xdr:row>
      <xdr:rowOff>90824</xdr:rowOff>
    </xdr:to>
    <xdr:sp macro="" textlink="">
      <xdr:nvSpPr>
        <xdr:cNvPr id="2" name="Rounded Rectangle 8">
          <a:hlinkClick xmlns:r="http://schemas.openxmlformats.org/officeDocument/2006/relationships" r:id="rId1"/>
          <a:extLst>
            <a:ext uri="{FF2B5EF4-FFF2-40B4-BE49-F238E27FC236}">
              <a16:creationId xmlns:a16="http://schemas.microsoft.com/office/drawing/2014/main" id="{BBDEA44D-2D26-4094-9770-B1DF3465E7A3}"/>
            </a:ext>
          </a:extLst>
        </xdr:cNvPr>
        <xdr:cNvSpPr/>
      </xdr:nvSpPr>
      <xdr:spPr>
        <a:xfrm>
          <a:off x="0" y="0"/>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2</xdr:col>
      <xdr:colOff>0</xdr:colOff>
      <xdr:row>1</xdr:row>
      <xdr:rowOff>0</xdr:rowOff>
    </xdr:from>
    <xdr:to>
      <xdr:col>12</xdr:col>
      <xdr:colOff>580190</xdr:colOff>
      <xdr:row>12</xdr:row>
      <xdr:rowOff>37833</xdr:rowOff>
    </xdr:to>
    <xdr:pic>
      <xdr:nvPicPr>
        <xdr:cNvPr id="3" name="Picture 2">
          <a:extLst>
            <a:ext uri="{FF2B5EF4-FFF2-40B4-BE49-F238E27FC236}">
              <a16:creationId xmlns:a16="http://schemas.microsoft.com/office/drawing/2014/main" id="{F1C9C275-7DE7-4F8D-8FF1-C65DABD91B20}"/>
            </a:ext>
          </a:extLst>
        </xdr:cNvPr>
        <xdr:cNvPicPr>
          <a:picLocks noChangeAspect="1"/>
        </xdr:cNvPicPr>
      </xdr:nvPicPr>
      <xdr:blipFill>
        <a:blip xmlns:r="http://schemas.openxmlformats.org/officeDocument/2006/relationships" r:embed="rId2"/>
        <a:stretch>
          <a:fillRect/>
        </a:stretch>
      </xdr:blipFill>
      <xdr:spPr>
        <a:xfrm>
          <a:off x="1219200" y="190500"/>
          <a:ext cx="6676190" cy="2133333"/>
        </a:xfrm>
        <a:prstGeom prst="rect">
          <a:avLst/>
        </a:prstGeom>
      </xdr:spPr>
    </xdr:pic>
    <xdr:clientData/>
  </xdr:twoCellAnchor>
  <xdr:twoCellAnchor editAs="oneCell">
    <xdr:from>
      <xdr:col>2</xdr:col>
      <xdr:colOff>66675</xdr:colOff>
      <xdr:row>12</xdr:row>
      <xdr:rowOff>9525</xdr:rowOff>
    </xdr:from>
    <xdr:to>
      <xdr:col>12</xdr:col>
      <xdr:colOff>193040</xdr:colOff>
      <xdr:row>29</xdr:row>
      <xdr:rowOff>123190</xdr:rowOff>
    </xdr:to>
    <xdr:pic>
      <xdr:nvPicPr>
        <xdr:cNvPr id="4" name="Picture 3">
          <a:extLst>
            <a:ext uri="{FF2B5EF4-FFF2-40B4-BE49-F238E27FC236}">
              <a16:creationId xmlns:a16="http://schemas.microsoft.com/office/drawing/2014/main" id="{D09CDEC6-865D-4D2C-87D5-C36342A6BB88}"/>
            </a:ext>
          </a:extLst>
        </xdr:cNvPr>
        <xdr:cNvPicPr/>
      </xdr:nvPicPr>
      <xdr:blipFill>
        <a:blip xmlns:r="http://schemas.openxmlformats.org/officeDocument/2006/relationships" r:embed="rId3"/>
        <a:stretch>
          <a:fillRect/>
        </a:stretch>
      </xdr:blipFill>
      <xdr:spPr>
        <a:xfrm>
          <a:off x="1285875" y="2295525"/>
          <a:ext cx="6222365" cy="3352165"/>
        </a:xfrm>
        <a:prstGeom prst="rect">
          <a:avLst/>
        </a:prstGeom>
        <a:ln>
          <a:solidFill>
            <a:schemeClr val="accent1"/>
          </a:solid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1</xdr:row>
      <xdr:rowOff>90824</xdr:rowOff>
    </xdr:to>
    <xdr:sp macro="" textlink="">
      <xdr:nvSpPr>
        <xdr:cNvPr id="2" name="Rounded Rectangle 8">
          <a:hlinkClick xmlns:r="http://schemas.openxmlformats.org/officeDocument/2006/relationships" r:id="rId1"/>
          <a:extLst>
            <a:ext uri="{FF2B5EF4-FFF2-40B4-BE49-F238E27FC236}">
              <a16:creationId xmlns:a16="http://schemas.microsoft.com/office/drawing/2014/main" id="{72E6629C-0C4D-4E2D-93FC-FCD8A8F15629}"/>
            </a:ext>
          </a:extLst>
        </xdr:cNvPr>
        <xdr:cNvSpPr/>
      </xdr:nvSpPr>
      <xdr:spPr>
        <a:xfrm>
          <a:off x="0" y="0"/>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1</xdr:col>
      <xdr:colOff>600075</xdr:colOff>
      <xdr:row>23</xdr:row>
      <xdr:rowOff>161925</xdr:rowOff>
    </xdr:from>
    <xdr:to>
      <xdr:col>12</xdr:col>
      <xdr:colOff>149513</xdr:colOff>
      <xdr:row>48</xdr:row>
      <xdr:rowOff>160814</xdr:rowOff>
    </xdr:to>
    <xdr:pic>
      <xdr:nvPicPr>
        <xdr:cNvPr id="5" name="Picture 4">
          <a:extLst>
            <a:ext uri="{FF2B5EF4-FFF2-40B4-BE49-F238E27FC236}">
              <a16:creationId xmlns:a16="http://schemas.microsoft.com/office/drawing/2014/main" id="{8A564E3D-DCF2-41A8-8B5E-F009BAF1C8C7}"/>
            </a:ext>
          </a:extLst>
        </xdr:cNvPr>
        <xdr:cNvPicPr>
          <a:picLocks noChangeAspect="1"/>
        </xdr:cNvPicPr>
      </xdr:nvPicPr>
      <xdr:blipFill>
        <a:blip xmlns:r="http://schemas.openxmlformats.org/officeDocument/2006/relationships" r:embed="rId2"/>
        <a:stretch>
          <a:fillRect/>
        </a:stretch>
      </xdr:blipFill>
      <xdr:spPr>
        <a:xfrm>
          <a:off x="1209675" y="4543425"/>
          <a:ext cx="6255038" cy="4761389"/>
        </a:xfrm>
        <a:prstGeom prst="rect">
          <a:avLst/>
        </a:prstGeom>
      </xdr:spPr>
    </xdr:pic>
    <xdr:clientData/>
  </xdr:twoCellAnchor>
  <xdr:twoCellAnchor editAs="oneCell">
    <xdr:from>
      <xdr:col>2</xdr:col>
      <xdr:colOff>28575</xdr:colOff>
      <xdr:row>0</xdr:row>
      <xdr:rowOff>161925</xdr:rowOff>
    </xdr:from>
    <xdr:to>
      <xdr:col>10</xdr:col>
      <xdr:colOff>565492</xdr:colOff>
      <xdr:row>23</xdr:row>
      <xdr:rowOff>133346</xdr:rowOff>
    </xdr:to>
    <xdr:pic>
      <xdr:nvPicPr>
        <xdr:cNvPr id="6" name="Picture 5">
          <a:extLst>
            <a:ext uri="{FF2B5EF4-FFF2-40B4-BE49-F238E27FC236}">
              <a16:creationId xmlns:a16="http://schemas.microsoft.com/office/drawing/2014/main" id="{1110351C-F62E-4E06-8432-42B631C3D3CD}"/>
            </a:ext>
          </a:extLst>
        </xdr:cNvPr>
        <xdr:cNvPicPr>
          <a:picLocks noChangeAspect="1"/>
        </xdr:cNvPicPr>
      </xdr:nvPicPr>
      <xdr:blipFill>
        <a:blip xmlns:r="http://schemas.openxmlformats.org/officeDocument/2006/relationships" r:embed="rId3"/>
        <a:stretch>
          <a:fillRect/>
        </a:stretch>
      </xdr:blipFill>
      <xdr:spPr>
        <a:xfrm>
          <a:off x="1247775" y="161925"/>
          <a:ext cx="5413717" cy="43529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1181100</xdr:colOff>
      <xdr:row>1</xdr:row>
      <xdr:rowOff>81299</xdr:rowOff>
    </xdr:to>
    <xdr:sp macro="" textlink="">
      <xdr:nvSpPr>
        <xdr:cNvPr id="2" name="Rounded Rectangle 8">
          <a:hlinkClick xmlns:r="http://schemas.openxmlformats.org/officeDocument/2006/relationships" r:id="rId1"/>
          <a:extLst>
            <a:ext uri="{FF2B5EF4-FFF2-40B4-BE49-F238E27FC236}">
              <a16:creationId xmlns:a16="http://schemas.microsoft.com/office/drawing/2014/main" id="{C93C414B-C9A7-4242-8682-82424326B8C0}"/>
            </a:ext>
          </a:extLst>
        </xdr:cNvPr>
        <xdr:cNvSpPr/>
      </xdr:nvSpPr>
      <xdr:spPr>
        <a:xfrm>
          <a:off x="0" y="0"/>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1</xdr:row>
      <xdr:rowOff>90824</xdr:rowOff>
    </xdr:to>
    <xdr:sp macro="" textlink="">
      <xdr:nvSpPr>
        <xdr:cNvPr id="4" name="Rounded Rectangle 8">
          <a:hlinkClick xmlns:r="http://schemas.openxmlformats.org/officeDocument/2006/relationships" r:id="rId1"/>
          <a:extLst>
            <a:ext uri="{FF2B5EF4-FFF2-40B4-BE49-F238E27FC236}">
              <a16:creationId xmlns:a16="http://schemas.microsoft.com/office/drawing/2014/main" id="{F32353B8-C8DD-44F4-B6B6-D7AEE4FCA19C}"/>
            </a:ext>
          </a:extLst>
        </xdr:cNvPr>
        <xdr:cNvSpPr/>
      </xdr:nvSpPr>
      <xdr:spPr>
        <a:xfrm>
          <a:off x="0" y="0"/>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2</xdr:col>
      <xdr:colOff>109904</xdr:colOff>
      <xdr:row>1</xdr:row>
      <xdr:rowOff>36635</xdr:rowOff>
    </xdr:from>
    <xdr:to>
      <xdr:col>12</xdr:col>
      <xdr:colOff>152367</xdr:colOff>
      <xdr:row>26</xdr:row>
      <xdr:rowOff>140802</xdr:rowOff>
    </xdr:to>
    <xdr:pic>
      <xdr:nvPicPr>
        <xdr:cNvPr id="5" name="Picture 4">
          <a:extLst>
            <a:ext uri="{FF2B5EF4-FFF2-40B4-BE49-F238E27FC236}">
              <a16:creationId xmlns:a16="http://schemas.microsoft.com/office/drawing/2014/main" id="{2A42D5A6-52F3-49A6-8489-FC3670541CD5}"/>
            </a:ext>
          </a:extLst>
        </xdr:cNvPr>
        <xdr:cNvPicPr>
          <a:picLocks noChangeAspect="1"/>
        </xdr:cNvPicPr>
      </xdr:nvPicPr>
      <xdr:blipFill>
        <a:blip xmlns:r="http://schemas.openxmlformats.org/officeDocument/2006/relationships" r:embed="rId2"/>
        <a:stretch>
          <a:fillRect/>
        </a:stretch>
      </xdr:blipFill>
      <xdr:spPr>
        <a:xfrm>
          <a:off x="1326173" y="227135"/>
          <a:ext cx="6123809" cy="4866667"/>
        </a:xfrm>
        <a:prstGeom prst="rect">
          <a:avLst/>
        </a:prstGeom>
      </xdr:spPr>
    </xdr:pic>
    <xdr:clientData/>
  </xdr:twoCellAnchor>
  <xdr:twoCellAnchor editAs="oneCell">
    <xdr:from>
      <xdr:col>2</xdr:col>
      <xdr:colOff>190500</xdr:colOff>
      <xdr:row>26</xdr:row>
      <xdr:rowOff>175846</xdr:rowOff>
    </xdr:from>
    <xdr:to>
      <xdr:col>12</xdr:col>
      <xdr:colOff>213916</xdr:colOff>
      <xdr:row>44</xdr:row>
      <xdr:rowOff>99227</xdr:rowOff>
    </xdr:to>
    <xdr:pic>
      <xdr:nvPicPr>
        <xdr:cNvPr id="6" name="Picture 5">
          <a:extLst>
            <a:ext uri="{FF2B5EF4-FFF2-40B4-BE49-F238E27FC236}">
              <a16:creationId xmlns:a16="http://schemas.microsoft.com/office/drawing/2014/main" id="{BFDCC789-C904-474B-8E24-D35E3006C737}"/>
            </a:ext>
          </a:extLst>
        </xdr:cNvPr>
        <xdr:cNvPicPr>
          <a:picLocks noChangeAspect="1"/>
        </xdr:cNvPicPr>
      </xdr:nvPicPr>
      <xdr:blipFill>
        <a:blip xmlns:r="http://schemas.openxmlformats.org/officeDocument/2006/relationships" r:embed="rId3"/>
        <a:stretch>
          <a:fillRect/>
        </a:stretch>
      </xdr:blipFill>
      <xdr:spPr>
        <a:xfrm>
          <a:off x="1406769" y="5128846"/>
          <a:ext cx="6104762" cy="33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392565</xdr:colOff>
      <xdr:row>1</xdr:row>
      <xdr:rowOff>40573</xdr:rowOff>
    </xdr:from>
    <xdr:to>
      <xdr:col>0</xdr:col>
      <xdr:colOff>1573665</xdr:colOff>
      <xdr:row>2</xdr:row>
      <xdr:rowOff>22540</xdr:rowOff>
    </xdr:to>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100-000009000000}"/>
            </a:ext>
          </a:extLst>
        </xdr:cNvPr>
        <xdr:cNvSpPr/>
      </xdr:nvSpPr>
      <xdr:spPr>
        <a:xfrm>
          <a:off x="392565" y="244680"/>
          <a:ext cx="1181100" cy="281324"/>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xdr:from>
      <xdr:col>0</xdr:col>
      <xdr:colOff>180975</xdr:colOff>
      <xdr:row>5</xdr:row>
      <xdr:rowOff>423306</xdr:rowOff>
    </xdr:from>
    <xdr:to>
      <xdr:col>0</xdr:col>
      <xdr:colOff>1676400</xdr:colOff>
      <xdr:row>5</xdr:row>
      <xdr:rowOff>808388</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100-00000A000000}"/>
            </a:ext>
          </a:extLst>
        </xdr:cNvPr>
        <xdr:cNvSpPr txBox="1"/>
      </xdr:nvSpPr>
      <xdr:spPr>
        <a:xfrm>
          <a:off x="180975" y="1865663"/>
          <a:ext cx="1495425" cy="385082"/>
        </a:xfrm>
        <a:prstGeom prst="rect">
          <a:avLst/>
        </a:prstGeom>
        <a:gradFill>
          <a:gsLst>
            <a:gs pos="0">
              <a:srgbClr val="FFC000"/>
            </a:gs>
            <a:gs pos="53000">
              <a:srgbClr val="FFFF0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3)</a:t>
          </a:r>
          <a:r>
            <a:rPr lang="en-US" sz="1100" b="1" baseline="0"/>
            <a:t> Initial Screening</a:t>
          </a:r>
          <a:endParaRPr lang="en-US" sz="1100" b="1"/>
        </a:p>
      </xdr:txBody>
    </xdr:sp>
    <xdr:clientData/>
  </xdr:twoCellAnchor>
  <xdr:twoCellAnchor>
    <xdr:from>
      <xdr:col>0</xdr:col>
      <xdr:colOff>180975</xdr:colOff>
      <xdr:row>5</xdr:row>
      <xdr:rowOff>960788</xdr:rowOff>
    </xdr:from>
    <xdr:to>
      <xdr:col>0</xdr:col>
      <xdr:colOff>1676400</xdr:colOff>
      <xdr:row>7</xdr:row>
      <xdr:rowOff>177635</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0100-00000B000000}"/>
            </a:ext>
          </a:extLst>
        </xdr:cNvPr>
        <xdr:cNvSpPr txBox="1"/>
      </xdr:nvSpPr>
      <xdr:spPr>
        <a:xfrm>
          <a:off x="180975" y="2403145"/>
          <a:ext cx="1495425" cy="387061"/>
        </a:xfrm>
        <a:prstGeom prst="rect">
          <a:avLst/>
        </a:prstGeom>
        <a:gradFill>
          <a:gsLst>
            <a:gs pos="0">
              <a:srgbClr val="00B0F0"/>
            </a:gs>
            <a:gs pos="40000">
              <a:srgbClr val="00B050"/>
            </a:gs>
            <a:gs pos="78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t>4) Process &amp; </a:t>
          </a:r>
          <a:r>
            <a:rPr lang="en-US" sz="1100" b="1" baseline="0">
              <a:solidFill>
                <a:schemeClr val="dk1"/>
              </a:solidFill>
              <a:effectLst/>
              <a:latin typeface="+mn-lt"/>
              <a:ea typeface="+mn-ea"/>
              <a:cs typeface="+mn-cs"/>
            </a:rPr>
            <a:t>JTA</a:t>
          </a:r>
          <a:endParaRPr lang="en-US" sz="1100" b="1"/>
        </a:p>
      </xdr:txBody>
    </xdr:sp>
    <xdr:clientData/>
  </xdr:twoCellAnchor>
  <xdr:twoCellAnchor>
    <xdr:from>
      <xdr:col>0</xdr:col>
      <xdr:colOff>180975</xdr:colOff>
      <xdr:row>4</xdr:row>
      <xdr:rowOff>52820</xdr:rowOff>
    </xdr:from>
    <xdr:to>
      <xdr:col>0</xdr:col>
      <xdr:colOff>1676400</xdr:colOff>
      <xdr:row>4</xdr:row>
      <xdr:rowOff>426027</xdr:rowOff>
    </xdr:to>
    <xdr:sp macro="" textlink="">
      <xdr:nvSpPr>
        <xdr:cNvPr id="12" name="TextBox 11">
          <a:hlinkClick xmlns:r="http://schemas.openxmlformats.org/officeDocument/2006/relationships" r:id="rId4"/>
          <a:extLst>
            <a:ext uri="{FF2B5EF4-FFF2-40B4-BE49-F238E27FC236}">
              <a16:creationId xmlns:a16="http://schemas.microsoft.com/office/drawing/2014/main" id="{00000000-0008-0000-0100-00000C000000}"/>
            </a:ext>
          </a:extLst>
        </xdr:cNvPr>
        <xdr:cNvSpPr txBox="1"/>
      </xdr:nvSpPr>
      <xdr:spPr>
        <a:xfrm>
          <a:off x="180975" y="733177"/>
          <a:ext cx="1495425" cy="373207"/>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1) </a:t>
          </a:r>
          <a:r>
            <a:rPr lang="en-US" sz="1100" b="1" baseline="0"/>
            <a:t>Scope</a:t>
          </a:r>
          <a:endParaRPr lang="en-US" sz="1100" b="1"/>
        </a:p>
      </xdr:txBody>
    </xdr:sp>
    <xdr:clientData/>
  </xdr:twoCellAnchor>
  <xdr:twoCellAnchor>
    <xdr:from>
      <xdr:col>0</xdr:col>
      <xdr:colOff>180975</xdr:colOff>
      <xdr:row>4</xdr:row>
      <xdr:rowOff>616527</xdr:rowOff>
    </xdr:from>
    <xdr:to>
      <xdr:col>0</xdr:col>
      <xdr:colOff>1676400</xdr:colOff>
      <xdr:row>5</xdr:row>
      <xdr:rowOff>235527</xdr:rowOff>
    </xdr:to>
    <xdr:sp macro="" textlink="">
      <xdr:nvSpPr>
        <xdr:cNvPr id="13" name="TextBox 12">
          <a:hlinkClick xmlns:r="http://schemas.openxmlformats.org/officeDocument/2006/relationships" r:id="rId5"/>
          <a:extLst>
            <a:ext uri="{FF2B5EF4-FFF2-40B4-BE49-F238E27FC236}">
              <a16:creationId xmlns:a16="http://schemas.microsoft.com/office/drawing/2014/main" id="{00000000-0008-0000-0100-00000D000000}"/>
            </a:ext>
          </a:extLst>
        </xdr:cNvPr>
        <xdr:cNvSpPr txBox="1"/>
      </xdr:nvSpPr>
      <xdr:spPr>
        <a:xfrm>
          <a:off x="180975" y="1296884"/>
          <a:ext cx="1495425" cy="381000"/>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2) Team</a:t>
          </a:r>
        </a:p>
      </xdr:txBody>
    </xdr:sp>
    <xdr:clientData/>
  </xdr:twoCellAnchor>
  <xdr:twoCellAnchor>
    <xdr:from>
      <xdr:col>0</xdr:col>
      <xdr:colOff>180975</xdr:colOff>
      <xdr:row>9</xdr:row>
      <xdr:rowOff>116402</xdr:rowOff>
    </xdr:from>
    <xdr:to>
      <xdr:col>0</xdr:col>
      <xdr:colOff>1676400</xdr:colOff>
      <xdr:row>11</xdr:row>
      <xdr:rowOff>116402</xdr:rowOff>
    </xdr:to>
    <xdr:sp macro="" textlink="">
      <xdr:nvSpPr>
        <xdr:cNvPr id="14" name="TextBox 13">
          <a:hlinkClick xmlns:r="http://schemas.openxmlformats.org/officeDocument/2006/relationships" r:id="rId6"/>
          <a:extLst>
            <a:ext uri="{FF2B5EF4-FFF2-40B4-BE49-F238E27FC236}">
              <a16:creationId xmlns:a16="http://schemas.microsoft.com/office/drawing/2014/main" id="{00000000-0008-0000-0100-00000E000000}"/>
            </a:ext>
          </a:extLst>
        </xdr:cNvPr>
        <xdr:cNvSpPr txBox="1"/>
      </xdr:nvSpPr>
      <xdr:spPr>
        <a:xfrm>
          <a:off x="180975" y="3409331"/>
          <a:ext cx="1495425" cy="381000"/>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6) Documentation</a:t>
          </a:r>
        </a:p>
      </xdr:txBody>
    </xdr:sp>
    <xdr:clientData/>
  </xdr:twoCellAnchor>
  <xdr:twoCellAnchor>
    <xdr:from>
      <xdr:col>0</xdr:col>
      <xdr:colOff>180975</xdr:colOff>
      <xdr:row>7</xdr:row>
      <xdr:rowOff>320510</xdr:rowOff>
    </xdr:from>
    <xdr:to>
      <xdr:col>0</xdr:col>
      <xdr:colOff>1685924</xdr:colOff>
      <xdr:row>8</xdr:row>
      <xdr:rowOff>173552</xdr:rowOff>
    </xdr:to>
    <xdr:sp macro="" textlink="">
      <xdr:nvSpPr>
        <xdr:cNvPr id="15" name="TextBox 14">
          <a:hlinkClick xmlns:r="http://schemas.openxmlformats.org/officeDocument/2006/relationships" r:id="rId7"/>
          <a:extLst>
            <a:ext uri="{FF2B5EF4-FFF2-40B4-BE49-F238E27FC236}">
              <a16:creationId xmlns:a16="http://schemas.microsoft.com/office/drawing/2014/main" id="{00000000-0008-0000-0100-00000F000000}"/>
            </a:ext>
          </a:extLst>
        </xdr:cNvPr>
        <xdr:cNvSpPr txBox="1"/>
      </xdr:nvSpPr>
      <xdr:spPr>
        <a:xfrm>
          <a:off x="180975" y="2933081"/>
          <a:ext cx="1504949" cy="342900"/>
        </a:xfrm>
        <a:prstGeom prst="rect">
          <a:avLst/>
        </a:prstGeom>
        <a:gradFill>
          <a:gsLst>
            <a:gs pos="0">
              <a:srgbClr val="C00000"/>
            </a:gs>
            <a:gs pos="64000">
              <a:srgbClr val="FFFF00"/>
            </a:gs>
            <a:gs pos="100000">
              <a:srgbClr val="00B050"/>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5) FRC</a:t>
          </a:r>
          <a:r>
            <a:rPr lang="en-US" sz="1100" b="1" baseline="0"/>
            <a:t> Score </a:t>
          </a:r>
          <a:endParaRPr lang="en-US"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392565</xdr:colOff>
      <xdr:row>1</xdr:row>
      <xdr:rowOff>40573</xdr:rowOff>
    </xdr:from>
    <xdr:to>
      <xdr:col>0</xdr:col>
      <xdr:colOff>1573665</xdr:colOff>
      <xdr:row>2</xdr:row>
      <xdr:rowOff>22540</xdr:rowOff>
    </xdr:to>
    <xdr:sp macro="" textlink="">
      <xdr:nvSpPr>
        <xdr:cNvPr id="10" name="Rounded Rectangle 8">
          <a:hlinkClick xmlns:r="http://schemas.openxmlformats.org/officeDocument/2006/relationships" r:id="rId1"/>
          <a:extLst>
            <a:ext uri="{FF2B5EF4-FFF2-40B4-BE49-F238E27FC236}">
              <a16:creationId xmlns:a16="http://schemas.microsoft.com/office/drawing/2014/main" id="{D1555549-516F-4B7F-B87C-91AD326AA134}"/>
            </a:ext>
          </a:extLst>
        </xdr:cNvPr>
        <xdr:cNvSpPr/>
      </xdr:nvSpPr>
      <xdr:spPr>
        <a:xfrm>
          <a:off x="392565" y="240598"/>
          <a:ext cx="1181100" cy="277242"/>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xdr:from>
      <xdr:col>0</xdr:col>
      <xdr:colOff>180975</xdr:colOff>
      <xdr:row>5</xdr:row>
      <xdr:rowOff>423306</xdr:rowOff>
    </xdr:from>
    <xdr:to>
      <xdr:col>0</xdr:col>
      <xdr:colOff>1676400</xdr:colOff>
      <xdr:row>5</xdr:row>
      <xdr:rowOff>808388</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6FB07C29-AB97-4778-B4F9-6235E223ACDA}"/>
            </a:ext>
          </a:extLst>
        </xdr:cNvPr>
        <xdr:cNvSpPr txBox="1"/>
      </xdr:nvSpPr>
      <xdr:spPr>
        <a:xfrm>
          <a:off x="180975" y="2061606"/>
          <a:ext cx="1495425" cy="385082"/>
        </a:xfrm>
        <a:prstGeom prst="rect">
          <a:avLst/>
        </a:prstGeom>
        <a:gradFill>
          <a:gsLst>
            <a:gs pos="0">
              <a:srgbClr val="FFC000"/>
            </a:gs>
            <a:gs pos="53000">
              <a:srgbClr val="FFFF0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3)</a:t>
          </a:r>
          <a:r>
            <a:rPr lang="en-US" sz="1100" b="1" baseline="0"/>
            <a:t> Initial Screening</a:t>
          </a:r>
          <a:endParaRPr lang="en-US" sz="1100" b="1"/>
        </a:p>
      </xdr:txBody>
    </xdr:sp>
    <xdr:clientData/>
  </xdr:twoCellAnchor>
  <xdr:twoCellAnchor>
    <xdr:from>
      <xdr:col>0</xdr:col>
      <xdr:colOff>235404</xdr:colOff>
      <xdr:row>11</xdr:row>
      <xdr:rowOff>21890</xdr:rowOff>
    </xdr:from>
    <xdr:to>
      <xdr:col>0</xdr:col>
      <xdr:colOff>1730829</xdr:colOff>
      <xdr:row>13</xdr:row>
      <xdr:rowOff>14344</xdr:rowOff>
    </xdr:to>
    <xdr:sp macro="" textlink="">
      <xdr:nvSpPr>
        <xdr:cNvPr id="12" name="TextBox 11">
          <a:hlinkClick xmlns:r="http://schemas.openxmlformats.org/officeDocument/2006/relationships" r:id="rId3"/>
          <a:extLst>
            <a:ext uri="{FF2B5EF4-FFF2-40B4-BE49-F238E27FC236}">
              <a16:creationId xmlns:a16="http://schemas.microsoft.com/office/drawing/2014/main" id="{3252015A-3248-4668-9100-A7A6F561CD29}"/>
            </a:ext>
          </a:extLst>
        </xdr:cNvPr>
        <xdr:cNvSpPr txBox="1"/>
      </xdr:nvSpPr>
      <xdr:spPr>
        <a:xfrm>
          <a:off x="235404" y="2430354"/>
          <a:ext cx="1495425" cy="373454"/>
        </a:xfrm>
        <a:prstGeom prst="rect">
          <a:avLst/>
        </a:prstGeom>
        <a:gradFill>
          <a:gsLst>
            <a:gs pos="0">
              <a:srgbClr val="00B0F0"/>
            </a:gs>
            <a:gs pos="40000">
              <a:srgbClr val="00B050"/>
            </a:gs>
            <a:gs pos="78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t>4) Process &amp; JTA</a:t>
          </a:r>
          <a:endParaRPr lang="en-US" sz="1100" b="1"/>
        </a:p>
      </xdr:txBody>
    </xdr:sp>
    <xdr:clientData/>
  </xdr:twoCellAnchor>
  <xdr:twoCellAnchor>
    <xdr:from>
      <xdr:col>0</xdr:col>
      <xdr:colOff>221796</xdr:colOff>
      <xdr:row>4</xdr:row>
      <xdr:rowOff>11999</xdr:rowOff>
    </xdr:from>
    <xdr:to>
      <xdr:col>0</xdr:col>
      <xdr:colOff>1717221</xdr:colOff>
      <xdr:row>5</xdr:row>
      <xdr:rowOff>108858</xdr:rowOff>
    </xdr:to>
    <xdr:sp macro="" textlink="">
      <xdr:nvSpPr>
        <xdr:cNvPr id="13" name="TextBox 12">
          <a:hlinkClick xmlns:r="http://schemas.openxmlformats.org/officeDocument/2006/relationships" r:id="rId4"/>
          <a:extLst>
            <a:ext uri="{FF2B5EF4-FFF2-40B4-BE49-F238E27FC236}">
              <a16:creationId xmlns:a16="http://schemas.microsoft.com/office/drawing/2014/main" id="{109EC83D-503F-48CD-8EE0-0F720A4C8E80}"/>
            </a:ext>
          </a:extLst>
        </xdr:cNvPr>
        <xdr:cNvSpPr txBox="1"/>
      </xdr:nvSpPr>
      <xdr:spPr>
        <a:xfrm>
          <a:off x="221796" y="991713"/>
          <a:ext cx="1495425" cy="369002"/>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1) </a:t>
          </a:r>
          <a:r>
            <a:rPr lang="en-US" sz="1100" b="1" baseline="0"/>
            <a:t>Scope</a:t>
          </a:r>
          <a:endParaRPr lang="en-US" sz="1100" b="1"/>
        </a:p>
      </xdr:txBody>
    </xdr:sp>
    <xdr:clientData/>
  </xdr:twoCellAnchor>
  <xdr:twoCellAnchor>
    <xdr:from>
      <xdr:col>0</xdr:col>
      <xdr:colOff>235403</xdr:colOff>
      <xdr:row>5</xdr:row>
      <xdr:rowOff>182458</xdr:rowOff>
    </xdr:from>
    <xdr:to>
      <xdr:col>0</xdr:col>
      <xdr:colOff>1730828</xdr:colOff>
      <xdr:row>8</xdr:row>
      <xdr:rowOff>13606</xdr:rowOff>
    </xdr:to>
    <xdr:sp macro="" textlink="">
      <xdr:nvSpPr>
        <xdr:cNvPr id="21" name="TextBox 20">
          <a:hlinkClick xmlns:r="http://schemas.openxmlformats.org/officeDocument/2006/relationships" r:id="rId5"/>
          <a:extLst>
            <a:ext uri="{FF2B5EF4-FFF2-40B4-BE49-F238E27FC236}">
              <a16:creationId xmlns:a16="http://schemas.microsoft.com/office/drawing/2014/main" id="{71BBC259-6254-43E7-A807-133D2A3AA080}"/>
            </a:ext>
          </a:extLst>
        </xdr:cNvPr>
        <xdr:cNvSpPr txBox="1"/>
      </xdr:nvSpPr>
      <xdr:spPr>
        <a:xfrm>
          <a:off x="235403" y="1434315"/>
          <a:ext cx="1495425" cy="416255"/>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2) Team</a:t>
          </a:r>
        </a:p>
      </xdr:txBody>
    </xdr:sp>
    <xdr:clientData/>
  </xdr:twoCellAnchor>
  <xdr:twoCellAnchor>
    <xdr:from>
      <xdr:col>0</xdr:col>
      <xdr:colOff>235404</xdr:colOff>
      <xdr:row>16</xdr:row>
      <xdr:rowOff>7543</xdr:rowOff>
    </xdr:from>
    <xdr:to>
      <xdr:col>0</xdr:col>
      <xdr:colOff>1730829</xdr:colOff>
      <xdr:row>17</xdr:row>
      <xdr:rowOff>184435</xdr:rowOff>
    </xdr:to>
    <xdr:sp macro="" textlink="">
      <xdr:nvSpPr>
        <xdr:cNvPr id="22" name="TextBox 21">
          <a:hlinkClick xmlns:r="http://schemas.openxmlformats.org/officeDocument/2006/relationships" r:id="rId6"/>
          <a:extLst>
            <a:ext uri="{FF2B5EF4-FFF2-40B4-BE49-F238E27FC236}">
              <a16:creationId xmlns:a16="http://schemas.microsoft.com/office/drawing/2014/main" id="{8E7CA817-82BC-49D8-96CB-0C096A61AE16}"/>
            </a:ext>
          </a:extLst>
        </xdr:cNvPr>
        <xdr:cNvSpPr txBox="1"/>
      </xdr:nvSpPr>
      <xdr:spPr>
        <a:xfrm>
          <a:off x="235404" y="3382114"/>
          <a:ext cx="1495425" cy="381000"/>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6) Documentation</a:t>
          </a:r>
        </a:p>
      </xdr:txBody>
    </xdr:sp>
    <xdr:clientData/>
  </xdr:twoCellAnchor>
  <xdr:twoCellAnchor>
    <xdr:from>
      <xdr:col>0</xdr:col>
      <xdr:colOff>235403</xdr:colOff>
      <xdr:row>13</xdr:row>
      <xdr:rowOff>119120</xdr:rowOff>
    </xdr:from>
    <xdr:to>
      <xdr:col>0</xdr:col>
      <xdr:colOff>1740352</xdr:colOff>
      <xdr:row>15</xdr:row>
      <xdr:rowOff>95246</xdr:rowOff>
    </xdr:to>
    <xdr:sp macro="" textlink="">
      <xdr:nvSpPr>
        <xdr:cNvPr id="23" name="TextBox 22">
          <a:hlinkClick xmlns:r="http://schemas.openxmlformats.org/officeDocument/2006/relationships" r:id="rId7"/>
          <a:extLst>
            <a:ext uri="{FF2B5EF4-FFF2-40B4-BE49-F238E27FC236}">
              <a16:creationId xmlns:a16="http://schemas.microsoft.com/office/drawing/2014/main" id="{72C4C816-B225-4541-A2A8-A921F7F523A5}"/>
            </a:ext>
          </a:extLst>
        </xdr:cNvPr>
        <xdr:cNvSpPr txBox="1"/>
      </xdr:nvSpPr>
      <xdr:spPr>
        <a:xfrm>
          <a:off x="235403" y="2908584"/>
          <a:ext cx="1504949" cy="357126"/>
        </a:xfrm>
        <a:prstGeom prst="rect">
          <a:avLst/>
        </a:prstGeom>
        <a:gradFill>
          <a:gsLst>
            <a:gs pos="0">
              <a:srgbClr val="C00000"/>
            </a:gs>
            <a:gs pos="64000">
              <a:srgbClr val="FFFF00"/>
            </a:gs>
            <a:gs pos="100000">
              <a:srgbClr val="00B050"/>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5) FRC</a:t>
          </a:r>
          <a:r>
            <a:rPr lang="en-US" sz="1100" b="1" baseline="0"/>
            <a:t> Score</a:t>
          </a:r>
          <a:endParaRPr lang="en-US" sz="1100" b="1"/>
        </a:p>
      </xdr:txBody>
    </xdr:sp>
    <xdr:clientData/>
  </xdr:twoCellAnchor>
  <xdr:twoCellAnchor>
    <xdr:from>
      <xdr:col>0</xdr:col>
      <xdr:colOff>231321</xdr:colOff>
      <xdr:row>8</xdr:row>
      <xdr:rowOff>122469</xdr:rowOff>
    </xdr:from>
    <xdr:to>
      <xdr:col>0</xdr:col>
      <xdr:colOff>1726746</xdr:colOff>
      <xdr:row>10</xdr:row>
      <xdr:rowOff>126551</xdr:rowOff>
    </xdr:to>
    <xdr:sp macro="" textlink="">
      <xdr:nvSpPr>
        <xdr:cNvPr id="14" name="TextBox 13">
          <a:hlinkClick xmlns:r="http://schemas.openxmlformats.org/officeDocument/2006/relationships" r:id="rId2"/>
          <a:extLst>
            <a:ext uri="{FF2B5EF4-FFF2-40B4-BE49-F238E27FC236}">
              <a16:creationId xmlns:a16="http://schemas.microsoft.com/office/drawing/2014/main" id="{C42F636F-B8CA-471A-8087-373A6AB13EA5}"/>
            </a:ext>
          </a:extLst>
        </xdr:cNvPr>
        <xdr:cNvSpPr txBox="1"/>
      </xdr:nvSpPr>
      <xdr:spPr>
        <a:xfrm>
          <a:off x="231321" y="1959433"/>
          <a:ext cx="1495425" cy="385082"/>
        </a:xfrm>
        <a:prstGeom prst="rect">
          <a:avLst/>
        </a:prstGeom>
        <a:gradFill>
          <a:gsLst>
            <a:gs pos="0">
              <a:srgbClr val="FFC000"/>
            </a:gs>
            <a:gs pos="53000">
              <a:srgbClr val="FFFF0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3)</a:t>
          </a:r>
          <a:r>
            <a:rPr lang="en-US" sz="1100" b="1" baseline="0"/>
            <a:t> Initial Screening</a:t>
          </a:r>
          <a:endParaRPr lang="en-US" sz="11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171450</xdr:colOff>
      <xdr:row>0</xdr:row>
      <xdr:rowOff>85724</xdr:rowOff>
    </xdr:from>
    <xdr:to>
      <xdr:col>1</xdr:col>
      <xdr:colOff>1695450</xdr:colOff>
      <xdr:row>3</xdr:row>
      <xdr:rowOff>190499</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171450" y="85724"/>
          <a:ext cx="1524000" cy="8286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Select Assessment Number from drop down</a:t>
          </a:r>
        </a:p>
      </xdr:txBody>
    </xdr:sp>
    <xdr:clientData/>
  </xdr:twoCellAnchor>
  <xdr:twoCellAnchor>
    <xdr:from>
      <xdr:col>1</xdr:col>
      <xdr:colOff>1704975</xdr:colOff>
      <xdr:row>2</xdr:row>
      <xdr:rowOff>85725</xdr:rowOff>
    </xdr:from>
    <xdr:to>
      <xdr:col>1</xdr:col>
      <xdr:colOff>1895475</xdr:colOff>
      <xdr:row>3</xdr:row>
      <xdr:rowOff>9525</xdr:rowOff>
    </xdr:to>
    <xdr:cxnSp macro="">
      <xdr:nvCxnSpPr>
        <xdr:cNvPr id="4" name="Straight Arrow Connector 3">
          <a:extLst>
            <a:ext uri="{FF2B5EF4-FFF2-40B4-BE49-F238E27FC236}">
              <a16:creationId xmlns:a16="http://schemas.microsoft.com/office/drawing/2014/main" id="{00000000-0008-0000-0300-000004000000}"/>
            </a:ext>
          </a:extLst>
        </xdr:cNvPr>
        <xdr:cNvCxnSpPr/>
      </xdr:nvCxnSpPr>
      <xdr:spPr>
        <a:xfrm>
          <a:off x="1704975" y="476250"/>
          <a:ext cx="190500" cy="2571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133350</xdr:colOff>
      <xdr:row>5</xdr:row>
      <xdr:rowOff>-1</xdr:rowOff>
    </xdr:from>
    <xdr:to>
      <xdr:col>1</xdr:col>
      <xdr:colOff>1657350</xdr:colOff>
      <xdr:row>10</xdr:row>
      <xdr:rowOff>136070</xdr:rowOff>
    </xdr:to>
    <xdr:sp macro="" textlink="">
      <xdr:nvSpPr>
        <xdr:cNvPr id="8" name="Rectangle 7">
          <a:extLst>
            <a:ext uri="{FF2B5EF4-FFF2-40B4-BE49-F238E27FC236}">
              <a16:creationId xmlns:a16="http://schemas.microsoft.com/office/drawing/2014/main" id="{00000000-0008-0000-0300-000008000000}"/>
            </a:ext>
          </a:extLst>
        </xdr:cNvPr>
        <xdr:cNvSpPr/>
      </xdr:nvSpPr>
      <xdr:spPr>
        <a:xfrm>
          <a:off x="2038350" y="1705428"/>
          <a:ext cx="1524000" cy="108857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Answer Question(s)</a:t>
          </a:r>
        </a:p>
        <a:p>
          <a:pPr algn="ctr"/>
          <a:r>
            <a:rPr lang="en-US" sz="1200">
              <a:solidFill>
                <a:srgbClr val="FF0000"/>
              </a:solidFill>
            </a:rPr>
            <a:t>Answer Question(s) in order</a:t>
          </a:r>
        </a:p>
      </xdr:txBody>
    </xdr:sp>
    <xdr:clientData/>
  </xdr:twoCellAnchor>
  <xdr:twoCellAnchor>
    <xdr:from>
      <xdr:col>1</xdr:col>
      <xdr:colOff>1666875</xdr:colOff>
      <xdr:row>6</xdr:row>
      <xdr:rowOff>9525</xdr:rowOff>
    </xdr:from>
    <xdr:to>
      <xdr:col>1</xdr:col>
      <xdr:colOff>1857375</xdr:colOff>
      <xdr:row>7</xdr:row>
      <xdr:rowOff>76200</xdr:rowOff>
    </xdr:to>
    <xdr:cxnSp macro="">
      <xdr:nvCxnSpPr>
        <xdr:cNvPr id="9" name="Straight Arrow Connector 8">
          <a:extLst>
            <a:ext uri="{FF2B5EF4-FFF2-40B4-BE49-F238E27FC236}">
              <a16:creationId xmlns:a16="http://schemas.microsoft.com/office/drawing/2014/main" id="{00000000-0008-0000-0300-000009000000}"/>
            </a:ext>
          </a:extLst>
        </xdr:cNvPr>
        <xdr:cNvCxnSpPr/>
      </xdr:nvCxnSpPr>
      <xdr:spPr>
        <a:xfrm>
          <a:off x="1666875" y="1514475"/>
          <a:ext cx="190500" cy="2571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285749</xdr:colOff>
      <xdr:row>0</xdr:row>
      <xdr:rowOff>54429</xdr:rowOff>
    </xdr:from>
    <xdr:to>
      <xdr:col>0</xdr:col>
      <xdr:colOff>1682521</xdr:colOff>
      <xdr:row>2</xdr:row>
      <xdr:rowOff>22540</xdr:rowOff>
    </xdr:to>
    <xdr:sp macro="" textlink="">
      <xdr:nvSpPr>
        <xdr:cNvPr id="14" name="Rounded Rectangle 8">
          <a:hlinkClick xmlns:r="http://schemas.openxmlformats.org/officeDocument/2006/relationships" r:id="rId1"/>
          <a:extLst>
            <a:ext uri="{FF2B5EF4-FFF2-40B4-BE49-F238E27FC236}">
              <a16:creationId xmlns:a16="http://schemas.microsoft.com/office/drawing/2014/main" id="{8AB199D8-F244-4E91-9BE6-0BE68F415CF9}"/>
            </a:ext>
          </a:extLst>
        </xdr:cNvPr>
        <xdr:cNvSpPr/>
      </xdr:nvSpPr>
      <xdr:spPr>
        <a:xfrm>
          <a:off x="285749" y="54429"/>
          <a:ext cx="1396772" cy="349111"/>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xdr:from>
      <xdr:col>0</xdr:col>
      <xdr:colOff>235403</xdr:colOff>
      <xdr:row>4</xdr:row>
      <xdr:rowOff>126670</xdr:rowOff>
    </xdr:from>
    <xdr:to>
      <xdr:col>0</xdr:col>
      <xdr:colOff>1730828</xdr:colOff>
      <xdr:row>6</xdr:row>
      <xdr:rowOff>108857</xdr:rowOff>
    </xdr:to>
    <xdr:sp macro="" textlink="">
      <xdr:nvSpPr>
        <xdr:cNvPr id="15" name="TextBox 14">
          <a:hlinkClick xmlns:r="http://schemas.openxmlformats.org/officeDocument/2006/relationships" r:id="rId2"/>
          <a:extLst>
            <a:ext uri="{FF2B5EF4-FFF2-40B4-BE49-F238E27FC236}">
              <a16:creationId xmlns:a16="http://schemas.microsoft.com/office/drawing/2014/main" id="{7262A642-E660-4206-A319-73B57FFB6BD8}"/>
            </a:ext>
          </a:extLst>
        </xdr:cNvPr>
        <xdr:cNvSpPr txBox="1"/>
      </xdr:nvSpPr>
      <xdr:spPr>
        <a:xfrm>
          <a:off x="235403" y="1732313"/>
          <a:ext cx="1495425" cy="376794"/>
        </a:xfrm>
        <a:prstGeom prst="rect">
          <a:avLst/>
        </a:prstGeom>
        <a:gradFill>
          <a:gsLst>
            <a:gs pos="0">
              <a:srgbClr val="FFC000"/>
            </a:gs>
            <a:gs pos="53000">
              <a:srgbClr val="FFFF0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3)</a:t>
          </a:r>
          <a:r>
            <a:rPr lang="en-US" sz="1100" b="1" baseline="0"/>
            <a:t> Initial Screening</a:t>
          </a:r>
          <a:endParaRPr lang="en-US" sz="1100" b="1"/>
        </a:p>
      </xdr:txBody>
    </xdr:sp>
    <xdr:clientData/>
  </xdr:twoCellAnchor>
  <xdr:twoCellAnchor>
    <xdr:from>
      <xdr:col>0</xdr:col>
      <xdr:colOff>221797</xdr:colOff>
      <xdr:row>7</xdr:row>
      <xdr:rowOff>12367</xdr:rowOff>
    </xdr:from>
    <xdr:to>
      <xdr:col>0</xdr:col>
      <xdr:colOff>1717222</xdr:colOff>
      <xdr:row>9</xdr:row>
      <xdr:rowOff>54425</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7C6C2FDD-6719-40A4-BD87-4BA0D627E020}"/>
            </a:ext>
          </a:extLst>
        </xdr:cNvPr>
        <xdr:cNvSpPr txBox="1"/>
      </xdr:nvSpPr>
      <xdr:spPr>
        <a:xfrm>
          <a:off x="221797" y="2203117"/>
          <a:ext cx="1495425" cy="423058"/>
        </a:xfrm>
        <a:prstGeom prst="rect">
          <a:avLst/>
        </a:prstGeom>
        <a:gradFill>
          <a:gsLst>
            <a:gs pos="0">
              <a:srgbClr val="00B0F0"/>
            </a:gs>
            <a:gs pos="40000">
              <a:srgbClr val="00B050"/>
            </a:gs>
            <a:gs pos="78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t>4) Process &amp; </a:t>
          </a:r>
          <a:r>
            <a:rPr lang="en-US" sz="1100" b="1" baseline="0">
              <a:solidFill>
                <a:schemeClr val="dk1"/>
              </a:solidFill>
              <a:effectLst/>
              <a:latin typeface="+mn-lt"/>
              <a:ea typeface="+mn-ea"/>
              <a:cs typeface="+mn-cs"/>
            </a:rPr>
            <a:t>JTA</a:t>
          </a:r>
          <a:endParaRPr lang="en-US" sz="1100" b="1"/>
        </a:p>
      </xdr:txBody>
    </xdr:sp>
    <xdr:clientData/>
  </xdr:twoCellAnchor>
  <xdr:twoCellAnchor>
    <xdr:from>
      <xdr:col>0</xdr:col>
      <xdr:colOff>249011</xdr:colOff>
      <xdr:row>2</xdr:row>
      <xdr:rowOff>188892</xdr:rowOff>
    </xdr:from>
    <xdr:to>
      <xdr:col>0</xdr:col>
      <xdr:colOff>1744436</xdr:colOff>
      <xdr:row>2</xdr:row>
      <xdr:rowOff>557893</xdr:rowOff>
    </xdr:to>
    <xdr:sp macro="" textlink="">
      <xdr:nvSpPr>
        <xdr:cNvPr id="17" name="TextBox 16">
          <a:hlinkClick xmlns:r="http://schemas.openxmlformats.org/officeDocument/2006/relationships" r:id="rId4"/>
          <a:extLst>
            <a:ext uri="{FF2B5EF4-FFF2-40B4-BE49-F238E27FC236}">
              <a16:creationId xmlns:a16="http://schemas.microsoft.com/office/drawing/2014/main" id="{75447921-B0FA-431D-B25E-91824C4FA83D}"/>
            </a:ext>
          </a:extLst>
        </xdr:cNvPr>
        <xdr:cNvSpPr txBox="1"/>
      </xdr:nvSpPr>
      <xdr:spPr>
        <a:xfrm>
          <a:off x="249011" y="569892"/>
          <a:ext cx="1495425" cy="369001"/>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1) </a:t>
          </a:r>
          <a:r>
            <a:rPr lang="en-US" sz="1100" b="1" baseline="0"/>
            <a:t>Scope</a:t>
          </a:r>
          <a:endParaRPr lang="en-US" sz="1100" b="1"/>
        </a:p>
      </xdr:txBody>
    </xdr:sp>
    <xdr:clientData/>
  </xdr:twoCellAnchor>
  <xdr:twoCellAnchor>
    <xdr:from>
      <xdr:col>0</xdr:col>
      <xdr:colOff>235404</xdr:colOff>
      <xdr:row>3</xdr:row>
      <xdr:rowOff>54429</xdr:rowOff>
    </xdr:from>
    <xdr:to>
      <xdr:col>0</xdr:col>
      <xdr:colOff>1730829</xdr:colOff>
      <xdr:row>4</xdr:row>
      <xdr:rowOff>11009</xdr:rowOff>
    </xdr:to>
    <xdr:sp macro="" textlink="">
      <xdr:nvSpPr>
        <xdr:cNvPr id="18" name="TextBox 17">
          <a:hlinkClick xmlns:r="http://schemas.openxmlformats.org/officeDocument/2006/relationships" r:id="rId5"/>
          <a:extLst>
            <a:ext uri="{FF2B5EF4-FFF2-40B4-BE49-F238E27FC236}">
              <a16:creationId xmlns:a16="http://schemas.microsoft.com/office/drawing/2014/main" id="{7A8C6FAB-84EA-4FEE-9360-0B7D78F51B72}"/>
            </a:ext>
          </a:extLst>
        </xdr:cNvPr>
        <xdr:cNvSpPr txBox="1"/>
      </xdr:nvSpPr>
      <xdr:spPr>
        <a:xfrm>
          <a:off x="235404" y="1115786"/>
          <a:ext cx="1495425" cy="392009"/>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2) Team</a:t>
          </a:r>
        </a:p>
      </xdr:txBody>
    </xdr:sp>
    <xdr:clientData/>
  </xdr:twoCellAnchor>
  <xdr:twoCellAnchor>
    <xdr:from>
      <xdr:col>0</xdr:col>
      <xdr:colOff>208189</xdr:colOff>
      <xdr:row>11</xdr:row>
      <xdr:rowOff>266084</xdr:rowOff>
    </xdr:from>
    <xdr:to>
      <xdr:col>0</xdr:col>
      <xdr:colOff>1703614</xdr:colOff>
      <xdr:row>13</xdr:row>
      <xdr:rowOff>75584</xdr:rowOff>
    </xdr:to>
    <xdr:sp macro="" textlink="">
      <xdr:nvSpPr>
        <xdr:cNvPr id="19" name="TextBox 18">
          <a:hlinkClick xmlns:r="http://schemas.openxmlformats.org/officeDocument/2006/relationships" r:id="rId6"/>
          <a:extLst>
            <a:ext uri="{FF2B5EF4-FFF2-40B4-BE49-F238E27FC236}">
              <a16:creationId xmlns:a16="http://schemas.microsoft.com/office/drawing/2014/main" id="{0559DCA2-280C-4539-95AF-02A3DBE3D0AF}"/>
            </a:ext>
          </a:extLst>
        </xdr:cNvPr>
        <xdr:cNvSpPr txBox="1"/>
      </xdr:nvSpPr>
      <xdr:spPr>
        <a:xfrm>
          <a:off x="208189" y="3218834"/>
          <a:ext cx="1495425" cy="381000"/>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6) Documentation</a:t>
          </a:r>
        </a:p>
      </xdr:txBody>
    </xdr:sp>
    <xdr:clientData/>
  </xdr:twoCellAnchor>
  <xdr:twoCellAnchor>
    <xdr:from>
      <xdr:col>0</xdr:col>
      <xdr:colOff>194582</xdr:colOff>
      <xdr:row>9</xdr:row>
      <xdr:rowOff>159944</xdr:rowOff>
    </xdr:from>
    <xdr:to>
      <xdr:col>0</xdr:col>
      <xdr:colOff>1699531</xdr:colOff>
      <xdr:row>11</xdr:row>
      <xdr:rowOff>136070</xdr:rowOff>
    </xdr:to>
    <xdr:sp macro="" textlink="">
      <xdr:nvSpPr>
        <xdr:cNvPr id="20" name="TextBox 19">
          <a:hlinkClick xmlns:r="http://schemas.openxmlformats.org/officeDocument/2006/relationships" r:id="rId7"/>
          <a:extLst>
            <a:ext uri="{FF2B5EF4-FFF2-40B4-BE49-F238E27FC236}">
              <a16:creationId xmlns:a16="http://schemas.microsoft.com/office/drawing/2014/main" id="{FEAD4801-61CA-4A4C-B154-2EC2FF11FC7E}"/>
            </a:ext>
          </a:extLst>
        </xdr:cNvPr>
        <xdr:cNvSpPr txBox="1"/>
      </xdr:nvSpPr>
      <xdr:spPr>
        <a:xfrm>
          <a:off x="194582" y="2731694"/>
          <a:ext cx="1504949" cy="357126"/>
        </a:xfrm>
        <a:prstGeom prst="rect">
          <a:avLst/>
        </a:prstGeom>
        <a:gradFill>
          <a:gsLst>
            <a:gs pos="0">
              <a:srgbClr val="C00000"/>
            </a:gs>
            <a:gs pos="64000">
              <a:srgbClr val="FFFF00"/>
            </a:gs>
            <a:gs pos="100000">
              <a:srgbClr val="00B050"/>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5) FRC</a:t>
          </a:r>
          <a:r>
            <a:rPr lang="en-US" sz="1100" b="1" baseline="0"/>
            <a:t> Score</a:t>
          </a:r>
          <a:endParaRPr lang="en-US"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209551</xdr:colOff>
      <xdr:row>5</xdr:row>
      <xdr:rowOff>47625</xdr:rowOff>
    </xdr:from>
    <xdr:to>
      <xdr:col>11</xdr:col>
      <xdr:colOff>1000125</xdr:colOff>
      <xdr:row>6</xdr:row>
      <xdr:rowOff>234043</xdr:rowOff>
    </xdr:to>
    <xdr:sp macro="" textlink="">
      <xdr:nvSpPr>
        <xdr:cNvPr id="10" name="Rectangle 9">
          <a:extLst>
            <a:ext uri="{FF2B5EF4-FFF2-40B4-BE49-F238E27FC236}">
              <a16:creationId xmlns:a16="http://schemas.microsoft.com/office/drawing/2014/main" id="{00000000-0008-0000-0400-00000A000000}"/>
            </a:ext>
          </a:extLst>
        </xdr:cNvPr>
        <xdr:cNvSpPr/>
      </xdr:nvSpPr>
      <xdr:spPr>
        <a:xfrm>
          <a:off x="15000515" y="1013732"/>
          <a:ext cx="2559503"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Answer</a:t>
          </a:r>
          <a:r>
            <a:rPr lang="en-US" sz="1400" baseline="0"/>
            <a:t> Questions</a:t>
          </a:r>
          <a:endParaRPr lang="en-US" sz="1400"/>
        </a:p>
      </xdr:txBody>
    </xdr:sp>
    <xdr:clientData/>
  </xdr:twoCellAnchor>
  <xdr:twoCellAnchor>
    <xdr:from>
      <xdr:col>8</xdr:col>
      <xdr:colOff>1714500</xdr:colOff>
      <xdr:row>6</xdr:row>
      <xdr:rowOff>38781</xdr:rowOff>
    </xdr:from>
    <xdr:to>
      <xdr:col>10</xdr:col>
      <xdr:colOff>209551</xdr:colOff>
      <xdr:row>7</xdr:row>
      <xdr:rowOff>176893</xdr:rowOff>
    </xdr:to>
    <xdr:cxnSp macro="">
      <xdr:nvCxnSpPr>
        <xdr:cNvPr id="11" name="Straight Arrow Connector 10">
          <a:extLst>
            <a:ext uri="{FF2B5EF4-FFF2-40B4-BE49-F238E27FC236}">
              <a16:creationId xmlns:a16="http://schemas.microsoft.com/office/drawing/2014/main" id="{00000000-0008-0000-0400-00000B000000}"/>
            </a:ext>
          </a:extLst>
        </xdr:cNvPr>
        <xdr:cNvCxnSpPr>
          <a:stCxn id="10" idx="1"/>
        </xdr:cNvCxnSpPr>
      </xdr:nvCxnSpPr>
      <xdr:spPr>
        <a:xfrm flipH="1">
          <a:off x="12015107" y="1208995"/>
          <a:ext cx="2985408" cy="5055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13026</xdr:colOff>
      <xdr:row>2</xdr:row>
      <xdr:rowOff>0</xdr:rowOff>
    </xdr:from>
    <xdr:to>
      <xdr:col>0</xdr:col>
      <xdr:colOff>1491923</xdr:colOff>
      <xdr:row>3</xdr:row>
      <xdr:rowOff>56029</xdr:rowOff>
    </xdr:to>
    <xdr:sp macro="" textlink="">
      <xdr:nvSpPr>
        <xdr:cNvPr id="15" name="Rounded Rectangle 14">
          <a:hlinkClick xmlns:r="http://schemas.openxmlformats.org/officeDocument/2006/relationships" r:id="rId1"/>
          <a:extLst>
            <a:ext uri="{FF2B5EF4-FFF2-40B4-BE49-F238E27FC236}">
              <a16:creationId xmlns:a16="http://schemas.microsoft.com/office/drawing/2014/main" id="{00000000-0008-0000-0400-00000F000000}"/>
            </a:ext>
          </a:extLst>
        </xdr:cNvPr>
        <xdr:cNvSpPr/>
      </xdr:nvSpPr>
      <xdr:spPr>
        <a:xfrm>
          <a:off x="13026" y="381000"/>
          <a:ext cx="1478897" cy="392205"/>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xdr:from>
      <xdr:col>0</xdr:col>
      <xdr:colOff>4762</xdr:colOff>
      <xdr:row>7</xdr:row>
      <xdr:rowOff>338749</xdr:rowOff>
    </xdr:from>
    <xdr:to>
      <xdr:col>0</xdr:col>
      <xdr:colOff>1500187</xdr:colOff>
      <xdr:row>8</xdr:row>
      <xdr:rowOff>282720</xdr:rowOff>
    </xdr:to>
    <xdr:sp macro="" textlink="">
      <xdr:nvSpPr>
        <xdr:cNvPr id="16" name="TextBox 15">
          <a:hlinkClick xmlns:r="http://schemas.openxmlformats.org/officeDocument/2006/relationships" r:id="rId2"/>
          <a:extLst>
            <a:ext uri="{FF2B5EF4-FFF2-40B4-BE49-F238E27FC236}">
              <a16:creationId xmlns:a16="http://schemas.microsoft.com/office/drawing/2014/main" id="{00000000-0008-0000-0400-000010000000}"/>
            </a:ext>
          </a:extLst>
        </xdr:cNvPr>
        <xdr:cNvSpPr txBox="1"/>
      </xdr:nvSpPr>
      <xdr:spPr>
        <a:xfrm>
          <a:off x="4762" y="1997220"/>
          <a:ext cx="1495425" cy="381000"/>
        </a:xfrm>
        <a:prstGeom prst="rect">
          <a:avLst/>
        </a:prstGeom>
        <a:gradFill>
          <a:gsLst>
            <a:gs pos="0">
              <a:srgbClr val="FFC000"/>
            </a:gs>
            <a:gs pos="53000">
              <a:srgbClr val="FFFF0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3)</a:t>
          </a:r>
          <a:r>
            <a:rPr lang="en-US" sz="1100" b="1" baseline="0"/>
            <a:t> Initial Screening</a:t>
          </a:r>
          <a:endParaRPr lang="en-US" sz="1100" b="1"/>
        </a:p>
      </xdr:txBody>
    </xdr:sp>
    <xdr:clientData/>
  </xdr:twoCellAnchor>
  <xdr:twoCellAnchor>
    <xdr:from>
      <xdr:col>0</xdr:col>
      <xdr:colOff>4762</xdr:colOff>
      <xdr:row>8</xdr:row>
      <xdr:rowOff>438304</xdr:rowOff>
    </xdr:from>
    <xdr:to>
      <xdr:col>0</xdr:col>
      <xdr:colOff>1500187</xdr:colOff>
      <xdr:row>9</xdr:row>
      <xdr:rowOff>332306</xdr:rowOff>
    </xdr:to>
    <xdr:sp macro="" textlink="">
      <xdr:nvSpPr>
        <xdr:cNvPr id="17" name="TextBox 16">
          <a:hlinkClick xmlns:r="http://schemas.openxmlformats.org/officeDocument/2006/relationships" r:id="rId3"/>
          <a:extLst>
            <a:ext uri="{FF2B5EF4-FFF2-40B4-BE49-F238E27FC236}">
              <a16:creationId xmlns:a16="http://schemas.microsoft.com/office/drawing/2014/main" id="{00000000-0008-0000-0400-000011000000}"/>
            </a:ext>
          </a:extLst>
        </xdr:cNvPr>
        <xdr:cNvSpPr txBox="1"/>
      </xdr:nvSpPr>
      <xdr:spPr>
        <a:xfrm>
          <a:off x="4762" y="2533804"/>
          <a:ext cx="1495425" cy="387061"/>
        </a:xfrm>
        <a:prstGeom prst="rect">
          <a:avLst/>
        </a:prstGeom>
        <a:gradFill>
          <a:gsLst>
            <a:gs pos="0">
              <a:srgbClr val="00B0F0"/>
            </a:gs>
            <a:gs pos="40000">
              <a:srgbClr val="00B050"/>
            </a:gs>
            <a:gs pos="78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t>4) Process &amp; </a:t>
          </a:r>
          <a:r>
            <a:rPr lang="en-US" sz="1100" b="1" baseline="0">
              <a:solidFill>
                <a:schemeClr val="dk1"/>
              </a:solidFill>
              <a:effectLst/>
              <a:latin typeface="+mn-lt"/>
              <a:ea typeface="+mn-ea"/>
              <a:cs typeface="+mn-cs"/>
            </a:rPr>
            <a:t>JTA</a:t>
          </a:r>
          <a:endParaRPr lang="en-US" sz="1100" b="1"/>
        </a:p>
      </xdr:txBody>
    </xdr:sp>
    <xdr:clientData/>
  </xdr:twoCellAnchor>
  <xdr:twoCellAnchor>
    <xdr:from>
      <xdr:col>0</xdr:col>
      <xdr:colOff>4762</xdr:colOff>
      <xdr:row>4</xdr:row>
      <xdr:rowOff>21113</xdr:rowOff>
    </xdr:from>
    <xdr:to>
      <xdr:col>0</xdr:col>
      <xdr:colOff>1500187</xdr:colOff>
      <xdr:row>6</xdr:row>
      <xdr:rowOff>5170</xdr:rowOff>
    </xdr:to>
    <xdr:sp macro="" textlink="">
      <xdr:nvSpPr>
        <xdr:cNvPr id="18" name="TextBox 17">
          <a:hlinkClick xmlns:r="http://schemas.openxmlformats.org/officeDocument/2006/relationships" r:id="rId4"/>
          <a:extLst>
            <a:ext uri="{FF2B5EF4-FFF2-40B4-BE49-F238E27FC236}">
              <a16:creationId xmlns:a16="http://schemas.microsoft.com/office/drawing/2014/main" id="{00000000-0008-0000-0400-000012000000}"/>
            </a:ext>
          </a:extLst>
        </xdr:cNvPr>
        <xdr:cNvSpPr txBox="1"/>
      </xdr:nvSpPr>
      <xdr:spPr>
        <a:xfrm>
          <a:off x="4762" y="928789"/>
          <a:ext cx="1495425" cy="376263"/>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1) </a:t>
          </a:r>
          <a:r>
            <a:rPr lang="en-US" sz="1100" b="1" baseline="0"/>
            <a:t>Scope</a:t>
          </a:r>
          <a:endParaRPr lang="en-US" sz="1100" b="1"/>
        </a:p>
      </xdr:txBody>
    </xdr:sp>
    <xdr:clientData/>
  </xdr:twoCellAnchor>
  <xdr:twoCellAnchor>
    <xdr:from>
      <xdr:col>0</xdr:col>
      <xdr:colOff>4762</xdr:colOff>
      <xdr:row>6</xdr:row>
      <xdr:rowOff>160754</xdr:rowOff>
    </xdr:from>
    <xdr:to>
      <xdr:col>0</xdr:col>
      <xdr:colOff>1500187</xdr:colOff>
      <xdr:row>7</xdr:row>
      <xdr:rowOff>183165</xdr:rowOff>
    </xdr:to>
    <xdr:sp macro="" textlink="">
      <xdr:nvSpPr>
        <xdr:cNvPr id="19" name="TextBox 18">
          <a:hlinkClick xmlns:r="http://schemas.openxmlformats.org/officeDocument/2006/relationships" r:id="rId5"/>
          <a:extLst>
            <a:ext uri="{FF2B5EF4-FFF2-40B4-BE49-F238E27FC236}">
              <a16:creationId xmlns:a16="http://schemas.microsoft.com/office/drawing/2014/main" id="{00000000-0008-0000-0400-000013000000}"/>
            </a:ext>
          </a:extLst>
        </xdr:cNvPr>
        <xdr:cNvSpPr txBox="1"/>
      </xdr:nvSpPr>
      <xdr:spPr>
        <a:xfrm>
          <a:off x="4762" y="1460636"/>
          <a:ext cx="1495425" cy="381000"/>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2) </a:t>
          </a:r>
          <a:r>
            <a:rPr lang="en-US" sz="1100" b="1" baseline="0"/>
            <a:t>Team</a:t>
          </a:r>
          <a:endParaRPr lang="en-US" sz="1100" b="1"/>
        </a:p>
      </xdr:txBody>
    </xdr:sp>
    <xdr:clientData/>
  </xdr:twoCellAnchor>
  <xdr:twoCellAnchor>
    <xdr:from>
      <xdr:col>0</xdr:col>
      <xdr:colOff>4762</xdr:colOff>
      <xdr:row>11</xdr:row>
      <xdr:rowOff>313002</xdr:rowOff>
    </xdr:from>
    <xdr:to>
      <xdr:col>0</xdr:col>
      <xdr:colOff>1500187</xdr:colOff>
      <xdr:row>12</xdr:row>
      <xdr:rowOff>88884</xdr:rowOff>
    </xdr:to>
    <xdr:sp macro="" textlink="">
      <xdr:nvSpPr>
        <xdr:cNvPr id="20" name="TextBox 19">
          <a:hlinkClick xmlns:r="http://schemas.openxmlformats.org/officeDocument/2006/relationships" r:id="rId6"/>
          <a:extLst>
            <a:ext uri="{FF2B5EF4-FFF2-40B4-BE49-F238E27FC236}">
              <a16:creationId xmlns:a16="http://schemas.microsoft.com/office/drawing/2014/main" id="{00000000-0008-0000-0400-000014000000}"/>
            </a:ext>
          </a:extLst>
        </xdr:cNvPr>
        <xdr:cNvSpPr txBox="1"/>
      </xdr:nvSpPr>
      <xdr:spPr>
        <a:xfrm>
          <a:off x="4762" y="3562708"/>
          <a:ext cx="1495425" cy="381000"/>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6) Documentation</a:t>
          </a:r>
        </a:p>
      </xdr:txBody>
    </xdr:sp>
    <xdr:clientData/>
  </xdr:twoCellAnchor>
  <xdr:twoCellAnchor>
    <xdr:from>
      <xdr:col>0</xdr:col>
      <xdr:colOff>0</xdr:colOff>
      <xdr:row>10</xdr:row>
      <xdr:rowOff>28449</xdr:rowOff>
    </xdr:from>
    <xdr:to>
      <xdr:col>0</xdr:col>
      <xdr:colOff>1504949</xdr:colOff>
      <xdr:row>11</xdr:row>
      <xdr:rowOff>157419</xdr:rowOff>
    </xdr:to>
    <xdr:sp macro="" textlink="">
      <xdr:nvSpPr>
        <xdr:cNvPr id="21" name="TextBox 20">
          <a:hlinkClick xmlns:r="http://schemas.openxmlformats.org/officeDocument/2006/relationships" r:id="rId7"/>
          <a:extLst>
            <a:ext uri="{FF2B5EF4-FFF2-40B4-BE49-F238E27FC236}">
              <a16:creationId xmlns:a16="http://schemas.microsoft.com/office/drawing/2014/main" id="{00000000-0008-0000-0400-000015000000}"/>
            </a:ext>
          </a:extLst>
        </xdr:cNvPr>
        <xdr:cNvSpPr txBox="1"/>
      </xdr:nvSpPr>
      <xdr:spPr>
        <a:xfrm>
          <a:off x="0" y="3076449"/>
          <a:ext cx="1504949" cy="330676"/>
        </a:xfrm>
        <a:prstGeom prst="rect">
          <a:avLst/>
        </a:prstGeom>
        <a:gradFill>
          <a:gsLst>
            <a:gs pos="0">
              <a:srgbClr val="C00000"/>
            </a:gs>
            <a:gs pos="64000">
              <a:srgbClr val="FFFF00"/>
            </a:gs>
            <a:gs pos="100000">
              <a:srgbClr val="00B050"/>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5) FRC</a:t>
          </a:r>
          <a:r>
            <a:rPr lang="en-US" sz="1100" b="1" baseline="0"/>
            <a:t> Score</a:t>
          </a:r>
          <a:endParaRPr lang="en-US" sz="1100" b="1"/>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57570</xdr:colOff>
      <xdr:row>16</xdr:row>
      <xdr:rowOff>66417</xdr:rowOff>
    </xdr:from>
    <xdr:to>
      <xdr:col>14</xdr:col>
      <xdr:colOff>857252</xdr:colOff>
      <xdr:row>34</xdr:row>
      <xdr:rowOff>13607</xdr:rowOff>
    </xdr:to>
    <xdr:pic>
      <xdr:nvPicPr>
        <xdr:cNvPr id="17" name="Picture 16">
          <a:extLst>
            <a:ext uri="{FF2B5EF4-FFF2-40B4-BE49-F238E27FC236}">
              <a16:creationId xmlns:a16="http://schemas.microsoft.com/office/drawing/2014/main" id="{DA82BB4D-16A5-45D0-9C23-3F6FE9F71FE6}"/>
            </a:ext>
          </a:extLst>
        </xdr:cNvPr>
        <xdr:cNvPicPr>
          <a:picLocks noChangeAspect="1"/>
        </xdr:cNvPicPr>
      </xdr:nvPicPr>
      <xdr:blipFill>
        <a:blip xmlns:r="http://schemas.openxmlformats.org/officeDocument/2006/relationships" r:embed="rId1"/>
        <a:stretch>
          <a:fillRect/>
        </a:stretch>
      </xdr:blipFill>
      <xdr:spPr>
        <a:xfrm>
          <a:off x="13134034" y="4611203"/>
          <a:ext cx="6133682" cy="3444225"/>
        </a:xfrm>
        <a:prstGeom prst="rect">
          <a:avLst/>
        </a:prstGeom>
        <a:ln>
          <a:solidFill>
            <a:schemeClr val="accent1"/>
          </a:solidFill>
        </a:ln>
      </xdr:spPr>
    </xdr:pic>
    <xdr:clientData/>
  </xdr:twoCellAnchor>
  <xdr:twoCellAnchor>
    <xdr:from>
      <xdr:col>1</xdr:col>
      <xdr:colOff>34178</xdr:colOff>
      <xdr:row>6</xdr:row>
      <xdr:rowOff>0</xdr:rowOff>
    </xdr:from>
    <xdr:to>
      <xdr:col>1</xdr:col>
      <xdr:colOff>1301003</xdr:colOff>
      <xdr:row>7</xdr:row>
      <xdr:rowOff>480733</xdr:rowOff>
    </xdr:to>
    <xdr:sp macro="" textlink="">
      <xdr:nvSpPr>
        <xdr:cNvPr id="4" name="Rectangle 3">
          <a:extLst>
            <a:ext uri="{FF2B5EF4-FFF2-40B4-BE49-F238E27FC236}">
              <a16:creationId xmlns:a16="http://schemas.microsoft.com/office/drawing/2014/main" id="{00000000-0008-0000-0500-000004000000}"/>
            </a:ext>
          </a:extLst>
        </xdr:cNvPr>
        <xdr:cNvSpPr/>
      </xdr:nvSpPr>
      <xdr:spPr>
        <a:xfrm>
          <a:off x="34178" y="1299882"/>
          <a:ext cx="1266825" cy="6712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Complete FRC Score</a:t>
          </a:r>
        </a:p>
      </xdr:txBody>
    </xdr:sp>
    <xdr:clientData/>
  </xdr:twoCellAnchor>
  <xdr:twoCellAnchor>
    <xdr:from>
      <xdr:col>1</xdr:col>
      <xdr:colOff>667591</xdr:colOff>
      <xdr:row>7</xdr:row>
      <xdr:rowOff>480733</xdr:rowOff>
    </xdr:from>
    <xdr:to>
      <xdr:col>1</xdr:col>
      <xdr:colOff>1305077</xdr:colOff>
      <xdr:row>8</xdr:row>
      <xdr:rowOff>271182</xdr:rowOff>
    </xdr:to>
    <xdr:cxnSp macro="">
      <xdr:nvCxnSpPr>
        <xdr:cNvPr id="5" name="Straight Arrow Connector 4">
          <a:extLst>
            <a:ext uri="{FF2B5EF4-FFF2-40B4-BE49-F238E27FC236}">
              <a16:creationId xmlns:a16="http://schemas.microsoft.com/office/drawing/2014/main" id="{00000000-0008-0000-0500-000005000000}"/>
            </a:ext>
          </a:extLst>
        </xdr:cNvPr>
        <xdr:cNvCxnSpPr>
          <a:stCxn id="4" idx="2"/>
        </xdr:cNvCxnSpPr>
      </xdr:nvCxnSpPr>
      <xdr:spPr>
        <a:xfrm>
          <a:off x="667591" y="1971115"/>
          <a:ext cx="637486" cy="3171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594182</xdr:colOff>
      <xdr:row>17</xdr:row>
      <xdr:rowOff>119290</xdr:rowOff>
    </xdr:from>
    <xdr:to>
      <xdr:col>4</xdr:col>
      <xdr:colOff>285751</xdr:colOff>
      <xdr:row>30</xdr:row>
      <xdr:rowOff>90715</xdr:rowOff>
    </xdr:to>
    <xdr:sp macro="" textlink="">
      <xdr:nvSpPr>
        <xdr:cNvPr id="6" name="Content Placeholder 2">
          <a:extLst>
            <a:ext uri="{FF2B5EF4-FFF2-40B4-BE49-F238E27FC236}">
              <a16:creationId xmlns:a16="http://schemas.microsoft.com/office/drawing/2014/main" id="{00000000-0008-0000-0500-000006000000}"/>
            </a:ext>
          </a:extLst>
        </xdr:cNvPr>
        <xdr:cNvSpPr>
          <a:spLocks noGrp="1"/>
        </xdr:cNvSpPr>
      </xdr:nvSpPr>
      <xdr:spPr bwMode="auto">
        <a:xfrm>
          <a:off x="3941539" y="4514397"/>
          <a:ext cx="3134176" cy="2461532"/>
        </a:xfrm>
        <a:prstGeom prst="rect">
          <a:avLst/>
        </a:prstGeom>
        <a:gradFill rotWithShape="0">
          <a:gsLst>
            <a:gs pos="0">
              <a:srgbClr val="FFF200"/>
            </a:gs>
            <a:gs pos="45000">
              <a:srgbClr val="FF7A00"/>
            </a:gs>
            <a:gs pos="70000">
              <a:srgbClr val="FF0300"/>
            </a:gs>
            <a:gs pos="100000">
              <a:srgbClr val="4D0808"/>
            </a:gs>
          </a:gsLst>
          <a:lin ang="5400000"/>
        </a:gradFill>
        <a:ln w="9525">
          <a:solidFill>
            <a:srgbClr val="4F81BD"/>
          </a:solidFill>
          <a:miter lim="800000"/>
          <a:headEnd/>
          <a:tailEnd/>
        </a:ln>
      </xdr:spPr>
      <xdr:txBody>
        <a:bodyPr vertOverflow="clip" wrap="square" lIns="91440" tIns="45720" rIns="91440" bIns="45720" anchor="t" upright="1"/>
        <a:lstStyle/>
        <a:p>
          <a:pPr algn="l" rtl="0">
            <a:lnSpc>
              <a:spcPct val="150000"/>
            </a:lnSpc>
            <a:defRPr sz="1000"/>
          </a:pPr>
          <a:r>
            <a:rPr lang="en-US" sz="1200" b="0" i="0" u="none" strike="noStrike" baseline="0">
              <a:solidFill>
                <a:srgbClr val="000000"/>
              </a:solidFill>
              <a:latin typeface="Times New Roman"/>
              <a:cs typeface="Times New Roman"/>
            </a:rPr>
            <a:t>PR - Prior Releases Factor                           </a:t>
          </a:r>
        </a:p>
        <a:p>
          <a:pPr algn="l" rtl="0">
            <a:lnSpc>
              <a:spcPct val="150000"/>
            </a:lnSpc>
            <a:defRPr sz="1000"/>
          </a:pPr>
          <a:r>
            <a:rPr lang="en-US" sz="1200" b="0" i="0" u="none" strike="noStrike" baseline="0">
              <a:solidFill>
                <a:srgbClr val="000000"/>
              </a:solidFill>
              <a:latin typeface="Times New Roman"/>
              <a:cs typeface="Times New Roman"/>
            </a:rPr>
            <a:t>1- no release in the last 5 years and no changes</a:t>
          </a:r>
        </a:p>
        <a:p>
          <a:pPr algn="l" rtl="0">
            <a:lnSpc>
              <a:spcPct val="150000"/>
            </a:lnSpc>
            <a:defRPr sz="1000"/>
          </a:pPr>
          <a:r>
            <a:rPr lang="en-US" sz="1200" b="0" i="0" u="none" strike="noStrike" baseline="0">
              <a:solidFill>
                <a:srgbClr val="000000"/>
              </a:solidFill>
              <a:latin typeface="Times New Roman"/>
              <a:cs typeface="Times New Roman"/>
            </a:rPr>
            <a:t>3 - release within 1-3 years and no changes</a:t>
          </a:r>
        </a:p>
        <a:p>
          <a:pPr algn="l" rtl="0">
            <a:lnSpc>
              <a:spcPct val="150000"/>
            </a:lnSpc>
            <a:defRPr sz="1000"/>
          </a:pPr>
          <a:r>
            <a:rPr lang="en-US" sz="1200" b="0" i="0" u="none" strike="noStrike" baseline="0">
              <a:solidFill>
                <a:srgbClr val="000000"/>
              </a:solidFill>
              <a:latin typeface="Times New Roman"/>
              <a:cs typeface="Times New Roman"/>
            </a:rPr>
            <a:t>5* - release within the last 12 months and no changes in conditions</a:t>
          </a:r>
        </a:p>
      </xdr:txBody>
    </xdr:sp>
    <xdr:clientData/>
  </xdr:twoCellAnchor>
  <xdr:twoCellAnchor>
    <xdr:from>
      <xdr:col>4</xdr:col>
      <xdr:colOff>423182</xdr:colOff>
      <xdr:row>17</xdr:row>
      <xdr:rowOff>146534</xdr:rowOff>
    </xdr:from>
    <xdr:to>
      <xdr:col>5</xdr:col>
      <xdr:colOff>591910</xdr:colOff>
      <xdr:row>25</xdr:row>
      <xdr:rowOff>54429</xdr:rowOff>
    </xdr:to>
    <xdr:sp macro="" textlink="">
      <xdr:nvSpPr>
        <xdr:cNvPr id="7" name="Content Placeholder 2">
          <a:extLst>
            <a:ext uri="{FF2B5EF4-FFF2-40B4-BE49-F238E27FC236}">
              <a16:creationId xmlns:a16="http://schemas.microsoft.com/office/drawing/2014/main" id="{00000000-0008-0000-0500-000007000000}"/>
            </a:ext>
          </a:extLst>
        </xdr:cNvPr>
        <xdr:cNvSpPr txBox="1">
          <a:spLocks/>
        </xdr:cNvSpPr>
      </xdr:nvSpPr>
      <xdr:spPr>
        <a:xfrm>
          <a:off x="6247039" y="4909034"/>
          <a:ext cx="1461407" cy="1431895"/>
        </a:xfrm>
        <a:prstGeom prst="rect">
          <a:avLst/>
        </a:prstGeom>
        <a:gradFill>
          <a:gsLst>
            <a:gs pos="0">
              <a:srgbClr val="E6DCAC"/>
            </a:gs>
            <a:gs pos="12000">
              <a:srgbClr val="E6D78A"/>
            </a:gs>
            <a:gs pos="30000">
              <a:srgbClr val="C7AC4C"/>
            </a:gs>
            <a:gs pos="45000">
              <a:srgbClr val="E6D78A"/>
            </a:gs>
            <a:gs pos="77000">
              <a:srgbClr val="C7AC4C"/>
            </a:gs>
            <a:gs pos="100000">
              <a:srgbClr val="E6DCAC"/>
            </a:gs>
          </a:gsLst>
          <a:lin ang="5400000" scaled="0"/>
        </a:gradFill>
        <a:ln>
          <a:solidFill>
            <a:schemeClr val="accent1"/>
          </a:solidFill>
        </a:ln>
      </xdr:spPr>
      <xdr:txBody>
        <a:bodyPr vert="horz" wrap="square" lIns="91440" tIns="45720" rIns="91440" bIns="45720" rtlCol="0">
          <a:noAutofit/>
        </a:bodyPr>
        <a:lstStyle/>
        <a:p>
          <a:r>
            <a:rPr lang="en-US" sz="1200" b="0" i="0">
              <a:effectLst/>
              <a:latin typeface="Times New Roman" panose="02020603050405020304" pitchFamily="18" charset="0"/>
              <a:ea typeface="+mn-ea"/>
              <a:cs typeface="Times New Roman" panose="02020603050405020304" pitchFamily="18" charset="0"/>
            </a:rPr>
            <a:t>Fire Hazard (FH)</a:t>
          </a:r>
        </a:p>
        <a:p>
          <a:endParaRPr lang="en-US" sz="1200" b="0" i="0">
            <a:effectLst/>
            <a:latin typeface="Times New Roman" panose="02020603050405020304" pitchFamily="18" charset="0"/>
            <a:ea typeface="+mn-ea"/>
            <a:cs typeface="Times New Roman" panose="02020603050405020304" pitchFamily="18" charset="0"/>
          </a:endParaRPr>
        </a:p>
        <a:p>
          <a:r>
            <a:rPr lang="en-US" sz="1200" b="0" i="0">
              <a:effectLst/>
              <a:latin typeface="Times New Roman" panose="02020603050405020304" pitchFamily="18" charset="0"/>
              <a:ea typeface="+mn-ea"/>
              <a:cs typeface="Times New Roman" panose="02020603050405020304" pitchFamily="18" charset="0"/>
            </a:rPr>
            <a:t>1: NFPA 1</a:t>
          </a:r>
        </a:p>
        <a:p>
          <a:endParaRPr lang="en-US" sz="1200" b="0" i="0">
            <a:effectLst/>
            <a:latin typeface="Times New Roman" panose="02020603050405020304" pitchFamily="18" charset="0"/>
            <a:ea typeface="+mn-ea"/>
            <a:cs typeface="Times New Roman" panose="02020603050405020304" pitchFamily="18" charset="0"/>
          </a:endParaRPr>
        </a:p>
        <a:p>
          <a:r>
            <a:rPr lang="en-US" sz="1200" b="0" i="0">
              <a:effectLst/>
              <a:latin typeface="Times New Roman" panose="02020603050405020304" pitchFamily="18" charset="0"/>
              <a:ea typeface="+mn-ea"/>
              <a:cs typeface="Times New Roman" panose="02020603050405020304" pitchFamily="18" charset="0"/>
            </a:rPr>
            <a:t>3: NFPA 2</a:t>
          </a:r>
        </a:p>
        <a:p>
          <a:endParaRPr lang="en-US" sz="1200" b="0" i="0">
            <a:effectLst/>
            <a:latin typeface="Times New Roman" panose="02020603050405020304" pitchFamily="18" charset="0"/>
            <a:ea typeface="+mn-ea"/>
            <a:cs typeface="Times New Roman" panose="02020603050405020304" pitchFamily="18" charset="0"/>
          </a:endParaRPr>
        </a:p>
        <a:p>
          <a:r>
            <a:rPr lang="en-US" sz="1200" b="0" i="0">
              <a:effectLst/>
              <a:latin typeface="Times New Roman" panose="02020603050405020304" pitchFamily="18" charset="0"/>
              <a:ea typeface="+mn-ea"/>
              <a:cs typeface="Times New Roman" panose="02020603050405020304" pitchFamily="18" charset="0"/>
            </a:rPr>
            <a:t>5: NFPA 3&amp;4</a:t>
          </a:r>
        </a:p>
      </xdr:txBody>
    </xdr:sp>
    <xdr:clientData/>
  </xdr:twoCellAnchor>
  <xdr:twoCellAnchor>
    <xdr:from>
      <xdr:col>5</xdr:col>
      <xdr:colOff>690487</xdr:colOff>
      <xdr:row>17</xdr:row>
      <xdr:rowOff>182639</xdr:rowOff>
    </xdr:from>
    <xdr:to>
      <xdr:col>7</xdr:col>
      <xdr:colOff>394606</xdr:colOff>
      <xdr:row>27</xdr:row>
      <xdr:rowOff>54428</xdr:rowOff>
    </xdr:to>
    <xdr:sp macro="" textlink="">
      <xdr:nvSpPr>
        <xdr:cNvPr id="8" name="Content Placeholder 2">
          <a:extLst>
            <a:ext uri="{FF2B5EF4-FFF2-40B4-BE49-F238E27FC236}">
              <a16:creationId xmlns:a16="http://schemas.microsoft.com/office/drawing/2014/main" id="{00000000-0008-0000-0500-000008000000}"/>
            </a:ext>
          </a:extLst>
        </xdr:cNvPr>
        <xdr:cNvSpPr txBox="1">
          <a:spLocks/>
        </xdr:cNvSpPr>
      </xdr:nvSpPr>
      <xdr:spPr>
        <a:xfrm>
          <a:off x="7807023" y="4945139"/>
          <a:ext cx="1758797" cy="1776789"/>
        </a:xfrm>
        <a:prstGeom prst="rect">
          <a:avLst/>
        </a:prstGeom>
        <a:gradFill>
          <a:gsLst>
            <a:gs pos="0">
              <a:srgbClr val="E6DCAC"/>
            </a:gs>
            <a:gs pos="12000">
              <a:srgbClr val="E6D78A"/>
            </a:gs>
            <a:gs pos="30000">
              <a:srgbClr val="C7AC4C"/>
            </a:gs>
            <a:gs pos="45000">
              <a:srgbClr val="E6D78A"/>
            </a:gs>
            <a:gs pos="77000">
              <a:srgbClr val="C7AC4C"/>
            </a:gs>
            <a:gs pos="100000">
              <a:srgbClr val="E6DCAC"/>
            </a:gs>
          </a:gsLst>
          <a:lin ang="5400000" scaled="0"/>
        </a:gradFill>
        <a:ln>
          <a:solidFill>
            <a:schemeClr val="accent1"/>
          </a:solidFill>
        </a:ln>
      </xdr:spPr>
      <xdr:txBody>
        <a:bodyPr vert="horz" wrap="square" lIns="91440" tIns="45720" rIns="91440" bIns="45720" rtlCol="0">
          <a:noAutofit/>
        </a:bodyPr>
        <a:lstStyle/>
        <a:p>
          <a:pPr marL="0" marR="0">
            <a:lnSpc>
              <a:spcPct val="150000"/>
            </a:lnSpc>
            <a:spcBef>
              <a:spcPts val="0"/>
            </a:spcBef>
            <a:spcAft>
              <a:spcPts val="0"/>
            </a:spcAft>
          </a:pPr>
          <a:r>
            <a:rPr lang="en-US" sz="1150" kern="1200">
              <a:solidFill>
                <a:srgbClr val="000000"/>
              </a:solidFill>
              <a:effectLst/>
              <a:latin typeface="Times New Roman"/>
              <a:ea typeface="Times New Roman"/>
            </a:rPr>
            <a:t>HoRT:</a:t>
          </a:r>
          <a:endParaRPr lang="en-US" sz="1150">
            <a:effectLst/>
            <a:latin typeface="Times New Roman"/>
            <a:ea typeface="Times New Roman"/>
          </a:endParaRPr>
        </a:p>
        <a:p>
          <a:pPr marL="0" marR="0">
            <a:lnSpc>
              <a:spcPct val="150000"/>
            </a:lnSpc>
            <a:spcBef>
              <a:spcPts val="0"/>
            </a:spcBef>
            <a:spcAft>
              <a:spcPts val="0"/>
            </a:spcAft>
          </a:pPr>
          <a:r>
            <a:rPr lang="en-US" sz="1150" kern="1200">
              <a:solidFill>
                <a:srgbClr val="000000"/>
              </a:solidFill>
              <a:effectLst/>
              <a:latin typeface="Times New Roman"/>
              <a:ea typeface="Times New Roman"/>
            </a:rPr>
            <a:t>1- (High Level of Control)</a:t>
          </a:r>
          <a:endParaRPr lang="en-US" sz="1150">
            <a:effectLst/>
            <a:latin typeface="Times New Roman"/>
            <a:ea typeface="Times New Roman"/>
          </a:endParaRPr>
        </a:p>
        <a:p>
          <a:pPr marL="0" marR="0">
            <a:lnSpc>
              <a:spcPct val="150000"/>
            </a:lnSpc>
            <a:spcBef>
              <a:spcPts val="0"/>
            </a:spcBef>
            <a:spcAft>
              <a:spcPts val="0"/>
            </a:spcAft>
          </a:pPr>
          <a:r>
            <a:rPr lang="en-US" sz="1150" kern="1200">
              <a:solidFill>
                <a:srgbClr val="000000"/>
              </a:solidFill>
              <a:effectLst/>
              <a:latin typeface="Times New Roman"/>
              <a:ea typeface="Times New Roman"/>
            </a:rPr>
            <a:t>3- (Warning, Admin. PPE)</a:t>
          </a:r>
          <a:endParaRPr lang="en-US" sz="1150">
            <a:effectLst/>
            <a:latin typeface="Times New Roman"/>
            <a:ea typeface="Times New Roman"/>
          </a:endParaRPr>
        </a:p>
        <a:p>
          <a:pPr marL="0" marR="0">
            <a:lnSpc>
              <a:spcPct val="150000"/>
            </a:lnSpc>
            <a:spcBef>
              <a:spcPts val="0"/>
            </a:spcBef>
            <a:spcAft>
              <a:spcPts val="0"/>
            </a:spcAft>
          </a:pPr>
          <a:r>
            <a:rPr lang="en-US" sz="1150" kern="1200">
              <a:solidFill>
                <a:srgbClr val="000000"/>
              </a:solidFill>
              <a:effectLst/>
              <a:latin typeface="Times New Roman"/>
              <a:ea typeface="Times New Roman"/>
            </a:rPr>
            <a:t>5- (No Control</a:t>
          </a:r>
          <a:r>
            <a:rPr lang="en-US" sz="1150" kern="1200" baseline="0">
              <a:solidFill>
                <a:srgbClr val="000000"/>
              </a:solidFill>
              <a:effectLst/>
              <a:latin typeface="Times New Roman"/>
              <a:ea typeface="Times New Roman"/>
            </a:rPr>
            <a:t> Measures</a:t>
          </a:r>
          <a:r>
            <a:rPr lang="en-US" sz="1150" kern="1200">
              <a:solidFill>
                <a:srgbClr val="000000"/>
              </a:solidFill>
              <a:effectLst/>
              <a:latin typeface="Times New Roman"/>
              <a:ea typeface="Times New Roman"/>
            </a:rPr>
            <a:t>)</a:t>
          </a:r>
          <a:endParaRPr lang="en-US" sz="1150">
            <a:effectLst/>
            <a:latin typeface="Times New Roman"/>
            <a:ea typeface="Times New Roman"/>
          </a:endParaRPr>
        </a:p>
      </xdr:txBody>
    </xdr:sp>
    <xdr:clientData/>
  </xdr:twoCellAnchor>
  <xdr:twoCellAnchor>
    <xdr:from>
      <xdr:col>7</xdr:col>
      <xdr:colOff>757767</xdr:colOff>
      <xdr:row>17</xdr:row>
      <xdr:rowOff>180975</xdr:rowOff>
    </xdr:from>
    <xdr:to>
      <xdr:col>8</xdr:col>
      <xdr:colOff>979714</xdr:colOff>
      <xdr:row>25</xdr:row>
      <xdr:rowOff>186690</xdr:rowOff>
    </xdr:to>
    <xdr:sp macro="" textlink="">
      <xdr:nvSpPr>
        <xdr:cNvPr id="9" name="Content Placeholder 2">
          <a:extLst>
            <a:ext uri="{FF2B5EF4-FFF2-40B4-BE49-F238E27FC236}">
              <a16:creationId xmlns:a16="http://schemas.microsoft.com/office/drawing/2014/main" id="{00000000-0008-0000-0500-000009000000}"/>
            </a:ext>
          </a:extLst>
        </xdr:cNvPr>
        <xdr:cNvSpPr txBox="1">
          <a:spLocks/>
        </xdr:cNvSpPr>
      </xdr:nvSpPr>
      <xdr:spPr>
        <a:xfrm>
          <a:off x="11629874" y="4576082"/>
          <a:ext cx="1637090" cy="1529715"/>
        </a:xfrm>
        <a:prstGeom prst="rect">
          <a:avLst/>
        </a:prstGeom>
        <a:gradFill>
          <a:gsLst>
            <a:gs pos="0">
              <a:srgbClr val="E6DCAC"/>
            </a:gs>
            <a:gs pos="12000">
              <a:srgbClr val="E6D78A"/>
            </a:gs>
            <a:gs pos="30000">
              <a:srgbClr val="C7AC4C"/>
            </a:gs>
            <a:gs pos="45000">
              <a:srgbClr val="E6D78A"/>
            </a:gs>
            <a:gs pos="77000">
              <a:srgbClr val="C7AC4C"/>
            </a:gs>
            <a:gs pos="100000">
              <a:srgbClr val="E6DCAC"/>
            </a:gs>
          </a:gsLst>
          <a:lin ang="5400000" scaled="0"/>
        </a:gradFill>
        <a:ln>
          <a:solidFill>
            <a:schemeClr val="accent1"/>
          </a:solidFill>
        </a:ln>
      </xdr:spPr>
      <xdr:txBody>
        <a:bodyPr vert="horz" wrap="square" lIns="91440" tIns="45720" rIns="91440" bIns="45720" rtlCol="0">
          <a:noAutofit/>
        </a:bodyPr>
        <a:lstStyle/>
        <a:p>
          <a:pPr marL="0" marR="0">
            <a:lnSpc>
              <a:spcPct val="150000"/>
            </a:lnSpc>
            <a:spcBef>
              <a:spcPts val="0"/>
            </a:spcBef>
            <a:spcAft>
              <a:spcPts val="0"/>
            </a:spcAft>
          </a:pPr>
          <a:r>
            <a:rPr lang="en-US" sz="1200" kern="1200">
              <a:solidFill>
                <a:srgbClr val="000000"/>
              </a:solidFill>
              <a:effectLst/>
              <a:latin typeface="Times New Roman"/>
              <a:ea typeface="Times New Roman"/>
            </a:rPr>
            <a:t>Likelihood (L):</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1- (Highly</a:t>
          </a:r>
          <a:r>
            <a:rPr lang="en-US" sz="1200" kern="1200" baseline="0">
              <a:solidFill>
                <a:srgbClr val="000000"/>
              </a:solidFill>
              <a:effectLst/>
              <a:latin typeface="Times New Roman"/>
              <a:ea typeface="Times New Roman"/>
            </a:rPr>
            <a:t> unlikely</a:t>
          </a:r>
          <a:r>
            <a:rPr lang="en-US" sz="1200" kern="1200">
              <a:solidFill>
                <a:srgbClr val="000000"/>
              </a:solidFill>
              <a:effectLst/>
              <a:latin typeface="Times New Roman"/>
              <a:ea typeface="Times New Roman"/>
            </a:rPr>
            <a:t>)</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3- (Likely)</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5- (Highly likely)</a:t>
          </a:r>
          <a:endParaRPr lang="en-US" sz="1200">
            <a:effectLst/>
            <a:latin typeface="Times New Roman"/>
            <a:ea typeface="Times New Roman"/>
          </a:endParaRPr>
        </a:p>
      </xdr:txBody>
    </xdr:sp>
    <xdr:clientData/>
  </xdr:twoCellAnchor>
  <xdr:twoCellAnchor>
    <xdr:from>
      <xdr:col>8</xdr:col>
      <xdr:colOff>1224643</xdr:colOff>
      <xdr:row>18</xdr:row>
      <xdr:rowOff>17318</xdr:rowOff>
    </xdr:from>
    <xdr:to>
      <xdr:col>9</xdr:col>
      <xdr:colOff>1265464</xdr:colOff>
      <xdr:row>27</xdr:row>
      <xdr:rowOff>27214</xdr:rowOff>
    </xdr:to>
    <xdr:sp macro="" textlink="">
      <xdr:nvSpPr>
        <xdr:cNvPr id="10" name="Content Placeholder 2">
          <a:extLst>
            <a:ext uri="{FF2B5EF4-FFF2-40B4-BE49-F238E27FC236}">
              <a16:creationId xmlns:a16="http://schemas.microsoft.com/office/drawing/2014/main" id="{00000000-0008-0000-0500-00000A000000}"/>
            </a:ext>
          </a:extLst>
        </xdr:cNvPr>
        <xdr:cNvSpPr txBox="1">
          <a:spLocks/>
        </xdr:cNvSpPr>
      </xdr:nvSpPr>
      <xdr:spPr>
        <a:xfrm>
          <a:off x="11811000" y="4970318"/>
          <a:ext cx="1292678" cy="1724396"/>
        </a:xfrm>
        <a:prstGeom prst="rect">
          <a:avLst/>
        </a:prstGeom>
        <a:gradFill>
          <a:gsLst>
            <a:gs pos="0">
              <a:srgbClr val="E6DCAC"/>
            </a:gs>
            <a:gs pos="12000">
              <a:srgbClr val="E6D78A"/>
            </a:gs>
            <a:gs pos="30000">
              <a:srgbClr val="C7AC4C"/>
            </a:gs>
            <a:gs pos="45000">
              <a:srgbClr val="E6D78A"/>
            </a:gs>
            <a:gs pos="77000">
              <a:srgbClr val="C7AC4C"/>
            </a:gs>
            <a:gs pos="100000">
              <a:srgbClr val="E6DCAC"/>
            </a:gs>
          </a:gsLst>
          <a:lin ang="5400000" scaled="0"/>
        </a:gradFill>
        <a:ln>
          <a:solidFill>
            <a:schemeClr val="accent1"/>
          </a:solidFill>
        </a:ln>
      </xdr:spPr>
      <xdr:txBody>
        <a:bodyPr vert="horz" wrap="square" lIns="91440" tIns="45720" rIns="91440" bIns="45720" rtlCol="0">
          <a:noAutofit/>
        </a:bodyPr>
        <a:lstStyle/>
        <a:p>
          <a:pPr marL="0" marR="0">
            <a:lnSpc>
              <a:spcPct val="150000"/>
            </a:lnSpc>
            <a:spcBef>
              <a:spcPts val="0"/>
            </a:spcBef>
            <a:spcAft>
              <a:spcPts val="0"/>
            </a:spcAft>
          </a:pPr>
          <a:r>
            <a:rPr lang="en-US" sz="1200" kern="1200">
              <a:solidFill>
                <a:srgbClr val="000000"/>
              </a:solidFill>
              <a:effectLst/>
              <a:latin typeface="Times New Roman"/>
              <a:ea typeface="Times New Roman"/>
            </a:rPr>
            <a:t>Frequency of Ops (FoO):</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1- (Infrequent</a:t>
          </a:r>
          <a:r>
            <a:rPr lang="en-US" sz="1200" kern="1200" baseline="0">
              <a:solidFill>
                <a:srgbClr val="000000"/>
              </a:solidFill>
              <a:effectLst/>
              <a:latin typeface="Times New Roman"/>
              <a:ea typeface="Times New Roman"/>
            </a:rPr>
            <a:t> - Once a year</a:t>
          </a:r>
          <a:r>
            <a:rPr lang="en-US" sz="1200" kern="1200">
              <a:solidFill>
                <a:srgbClr val="000000"/>
              </a:solidFill>
              <a:effectLst/>
              <a:latin typeface="Times New Roman"/>
              <a:ea typeface="Times New Roman"/>
            </a:rPr>
            <a:t>)</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3- (Monthly)</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5- (Daily)</a:t>
          </a:r>
          <a:endParaRPr lang="en-US" sz="1200">
            <a:effectLst/>
            <a:latin typeface="Times New Roman"/>
            <a:ea typeface="Times New Roman"/>
          </a:endParaRPr>
        </a:p>
      </xdr:txBody>
    </xdr:sp>
    <xdr:clientData/>
  </xdr:twoCellAnchor>
  <xdr:twoCellAnchor editAs="oneCell">
    <xdr:from>
      <xdr:col>14</xdr:col>
      <xdr:colOff>0</xdr:colOff>
      <xdr:row>31</xdr:row>
      <xdr:rowOff>0</xdr:rowOff>
    </xdr:from>
    <xdr:to>
      <xdr:col>14</xdr:col>
      <xdr:colOff>304800</xdr:colOff>
      <xdr:row>32</xdr:row>
      <xdr:rowOff>114302</xdr:rowOff>
    </xdr:to>
    <xdr:sp macro="" textlink="">
      <xdr:nvSpPr>
        <xdr:cNvPr id="11" name="AutoShape 3">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8877300" y="3667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312036</xdr:colOff>
      <xdr:row>32</xdr:row>
      <xdr:rowOff>112867</xdr:rowOff>
    </xdr:from>
    <xdr:to>
      <xdr:col>11</xdr:col>
      <xdr:colOff>857396</xdr:colOff>
      <xdr:row>42</xdr:row>
      <xdr:rowOff>59581</xdr:rowOff>
    </xdr:to>
    <xdr:sp macro="" textlink="">
      <xdr:nvSpPr>
        <xdr:cNvPr id="12" name="Arrow: Curved Up 7">
          <a:extLst>
            <a:ext uri="{FF2B5EF4-FFF2-40B4-BE49-F238E27FC236}">
              <a16:creationId xmlns:a16="http://schemas.microsoft.com/office/drawing/2014/main" id="{00000000-0008-0000-0500-00000C000000}"/>
            </a:ext>
          </a:extLst>
        </xdr:cNvPr>
        <xdr:cNvSpPr/>
      </xdr:nvSpPr>
      <xdr:spPr>
        <a:xfrm rot="389639">
          <a:off x="8285822" y="7746474"/>
          <a:ext cx="8410288" cy="1919750"/>
        </a:xfrm>
        <a:prstGeom prst="curvedUpArrow">
          <a:avLst>
            <a:gd name="adj1" fmla="val 18572"/>
            <a:gd name="adj2" fmla="val 57974"/>
            <a:gd name="adj3" fmla="val 2563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4</xdr:col>
      <xdr:colOff>970507</xdr:colOff>
      <xdr:row>26</xdr:row>
      <xdr:rowOff>89890</xdr:rowOff>
    </xdr:from>
    <xdr:to>
      <xdr:col>4</xdr:col>
      <xdr:colOff>1277423</xdr:colOff>
      <xdr:row>34</xdr:row>
      <xdr:rowOff>199985</xdr:rowOff>
    </xdr:to>
    <xdr:sp macro="" textlink="">
      <xdr:nvSpPr>
        <xdr:cNvPr id="13" name="Arrow: Down 15">
          <a:extLst>
            <a:ext uri="{FF2B5EF4-FFF2-40B4-BE49-F238E27FC236}">
              <a16:creationId xmlns:a16="http://schemas.microsoft.com/office/drawing/2014/main" id="{00000000-0008-0000-0500-00000D000000}"/>
            </a:ext>
          </a:extLst>
        </xdr:cNvPr>
        <xdr:cNvSpPr/>
      </xdr:nvSpPr>
      <xdr:spPr>
        <a:xfrm>
          <a:off x="6794364" y="6539676"/>
          <a:ext cx="306916" cy="170213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397506</xdr:colOff>
      <xdr:row>5</xdr:row>
      <xdr:rowOff>4180</xdr:rowOff>
    </xdr:from>
    <xdr:to>
      <xdr:col>24</xdr:col>
      <xdr:colOff>516405</xdr:colOff>
      <xdr:row>20</xdr:row>
      <xdr:rowOff>103908</xdr:rowOff>
    </xdr:to>
    <xdr:sp macro="" textlink="">
      <xdr:nvSpPr>
        <xdr:cNvPr id="16" name="Rounded Rectangle 15">
          <a:extLst>
            <a:ext uri="{FF2B5EF4-FFF2-40B4-BE49-F238E27FC236}">
              <a16:creationId xmlns:a16="http://schemas.microsoft.com/office/drawing/2014/main" id="{00000000-0008-0000-0500-000010000000}"/>
            </a:ext>
          </a:extLst>
        </xdr:cNvPr>
        <xdr:cNvSpPr/>
      </xdr:nvSpPr>
      <xdr:spPr>
        <a:xfrm>
          <a:off x="21577642" y="1597453"/>
          <a:ext cx="3755718" cy="38058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400"/>
            <a:t>FRC Score Ranges can be modified</a:t>
          </a:r>
        </a:p>
        <a:p>
          <a:pPr algn="ctr"/>
          <a:r>
            <a:rPr lang="en-US" sz="2400">
              <a:solidFill>
                <a:srgbClr val="FF0000"/>
              </a:solidFill>
            </a:rPr>
            <a:t>**Not Required High range can be increased</a:t>
          </a:r>
        </a:p>
        <a:p>
          <a:pPr algn="ctr"/>
          <a:endParaRPr lang="en-US" sz="2400">
            <a:solidFill>
              <a:srgbClr val="FF0000"/>
            </a:solidFill>
          </a:endParaRPr>
        </a:p>
        <a:p>
          <a:pPr algn="ctr"/>
          <a:r>
            <a:rPr lang="en-US" sz="2400">
              <a:solidFill>
                <a:srgbClr val="FF0000"/>
              </a:solidFill>
            </a:rPr>
            <a:t>**May</a:t>
          </a:r>
          <a:r>
            <a:rPr lang="en-US" sz="2400" baseline="0">
              <a:solidFill>
                <a:srgbClr val="FF0000"/>
              </a:solidFill>
            </a:rPr>
            <a:t> or may not be required high range may be increased</a:t>
          </a:r>
          <a:endParaRPr lang="en-US" sz="2400">
            <a:solidFill>
              <a:srgbClr val="FF0000"/>
            </a:solidFill>
          </a:endParaRPr>
        </a:p>
      </xdr:txBody>
    </xdr:sp>
    <xdr:clientData/>
  </xdr:twoCellAnchor>
  <xdr:twoCellAnchor>
    <xdr:from>
      <xdr:col>0</xdr:col>
      <xdr:colOff>274036</xdr:colOff>
      <xdr:row>2</xdr:row>
      <xdr:rowOff>17318</xdr:rowOff>
    </xdr:from>
    <xdr:to>
      <xdr:col>0</xdr:col>
      <xdr:colOff>1752933</xdr:colOff>
      <xdr:row>2</xdr:row>
      <xdr:rowOff>395916</xdr:rowOff>
    </xdr:to>
    <xdr:sp macro="" textlink="">
      <xdr:nvSpPr>
        <xdr:cNvPr id="29" name="Rounded Rectangle 28">
          <a:hlinkClick xmlns:r="http://schemas.openxmlformats.org/officeDocument/2006/relationships" r:id="rId2"/>
          <a:extLst>
            <a:ext uri="{FF2B5EF4-FFF2-40B4-BE49-F238E27FC236}">
              <a16:creationId xmlns:a16="http://schemas.microsoft.com/office/drawing/2014/main" id="{00000000-0008-0000-0500-00001D000000}"/>
            </a:ext>
          </a:extLst>
        </xdr:cNvPr>
        <xdr:cNvSpPr/>
      </xdr:nvSpPr>
      <xdr:spPr>
        <a:xfrm>
          <a:off x="274036" y="398318"/>
          <a:ext cx="1478897" cy="378598"/>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xdr:from>
      <xdr:col>0</xdr:col>
      <xdr:colOff>252165</xdr:colOff>
      <xdr:row>7</xdr:row>
      <xdr:rowOff>398192</xdr:rowOff>
    </xdr:from>
    <xdr:to>
      <xdr:col>0</xdr:col>
      <xdr:colOff>1747590</xdr:colOff>
      <xdr:row>8</xdr:row>
      <xdr:rowOff>254328</xdr:rowOff>
    </xdr:to>
    <xdr:sp macro="" textlink="">
      <xdr:nvSpPr>
        <xdr:cNvPr id="30" name="TextBox 29">
          <a:hlinkClick xmlns:r="http://schemas.openxmlformats.org/officeDocument/2006/relationships" r:id="rId3"/>
          <a:extLst>
            <a:ext uri="{FF2B5EF4-FFF2-40B4-BE49-F238E27FC236}">
              <a16:creationId xmlns:a16="http://schemas.microsoft.com/office/drawing/2014/main" id="{00000000-0008-0000-0500-00001E000000}"/>
            </a:ext>
          </a:extLst>
        </xdr:cNvPr>
        <xdr:cNvSpPr txBox="1"/>
      </xdr:nvSpPr>
      <xdr:spPr>
        <a:xfrm>
          <a:off x="252165" y="2377275"/>
          <a:ext cx="1495425" cy="385303"/>
        </a:xfrm>
        <a:prstGeom prst="rect">
          <a:avLst/>
        </a:prstGeom>
        <a:gradFill>
          <a:gsLst>
            <a:gs pos="0">
              <a:srgbClr val="FFC000"/>
            </a:gs>
            <a:gs pos="53000">
              <a:srgbClr val="FFFF0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3)</a:t>
          </a:r>
          <a:r>
            <a:rPr lang="en-US" sz="1100" b="1" baseline="0"/>
            <a:t> Initial Screening</a:t>
          </a:r>
          <a:endParaRPr lang="en-US" sz="1100" b="1"/>
        </a:p>
      </xdr:txBody>
    </xdr:sp>
    <xdr:clientData/>
  </xdr:twoCellAnchor>
  <xdr:twoCellAnchor>
    <xdr:from>
      <xdr:col>0</xdr:col>
      <xdr:colOff>238558</xdr:colOff>
      <xdr:row>8</xdr:row>
      <xdr:rowOff>394793</xdr:rowOff>
    </xdr:from>
    <xdr:to>
      <xdr:col>0</xdr:col>
      <xdr:colOff>1733983</xdr:colOff>
      <xdr:row>9</xdr:row>
      <xdr:rowOff>272145</xdr:rowOff>
    </xdr:to>
    <xdr:sp macro="" textlink="">
      <xdr:nvSpPr>
        <xdr:cNvPr id="31" name="TextBox 30">
          <a:hlinkClick xmlns:r="http://schemas.openxmlformats.org/officeDocument/2006/relationships" r:id="rId4"/>
          <a:extLst>
            <a:ext uri="{FF2B5EF4-FFF2-40B4-BE49-F238E27FC236}">
              <a16:creationId xmlns:a16="http://schemas.microsoft.com/office/drawing/2014/main" id="{00000000-0008-0000-0500-00001F000000}"/>
            </a:ext>
          </a:extLst>
        </xdr:cNvPr>
        <xdr:cNvSpPr txBox="1"/>
      </xdr:nvSpPr>
      <xdr:spPr>
        <a:xfrm>
          <a:off x="238558" y="2803257"/>
          <a:ext cx="1495425" cy="394424"/>
        </a:xfrm>
        <a:prstGeom prst="rect">
          <a:avLst/>
        </a:prstGeom>
        <a:gradFill>
          <a:gsLst>
            <a:gs pos="0">
              <a:srgbClr val="00B0F0"/>
            </a:gs>
            <a:gs pos="40000">
              <a:srgbClr val="00B050"/>
            </a:gs>
            <a:gs pos="78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t>4) Process &amp; </a:t>
          </a:r>
          <a:r>
            <a:rPr lang="en-US" sz="1100" b="1" baseline="0">
              <a:solidFill>
                <a:schemeClr val="dk1"/>
              </a:solidFill>
              <a:effectLst/>
              <a:latin typeface="+mn-lt"/>
              <a:ea typeface="+mn-ea"/>
              <a:cs typeface="+mn-cs"/>
            </a:rPr>
            <a:t>JTA</a:t>
          </a:r>
          <a:endParaRPr lang="en-US" sz="1100" b="1"/>
        </a:p>
      </xdr:txBody>
    </xdr:sp>
    <xdr:clientData/>
  </xdr:twoCellAnchor>
  <xdr:twoCellAnchor>
    <xdr:from>
      <xdr:col>0</xdr:col>
      <xdr:colOff>252165</xdr:colOff>
      <xdr:row>3</xdr:row>
      <xdr:rowOff>44033</xdr:rowOff>
    </xdr:from>
    <xdr:to>
      <xdr:col>0</xdr:col>
      <xdr:colOff>1747590</xdr:colOff>
      <xdr:row>5</xdr:row>
      <xdr:rowOff>21978</xdr:rowOff>
    </xdr:to>
    <xdr:sp macro="" textlink="">
      <xdr:nvSpPr>
        <xdr:cNvPr id="32" name="TextBox 31">
          <a:hlinkClick xmlns:r="http://schemas.openxmlformats.org/officeDocument/2006/relationships" r:id="rId5"/>
          <a:extLst>
            <a:ext uri="{FF2B5EF4-FFF2-40B4-BE49-F238E27FC236}">
              <a16:creationId xmlns:a16="http://schemas.microsoft.com/office/drawing/2014/main" id="{00000000-0008-0000-0500-000020000000}"/>
            </a:ext>
          </a:extLst>
        </xdr:cNvPr>
        <xdr:cNvSpPr txBox="1"/>
      </xdr:nvSpPr>
      <xdr:spPr>
        <a:xfrm>
          <a:off x="252165" y="1146212"/>
          <a:ext cx="1495425" cy="358945"/>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1) </a:t>
          </a:r>
          <a:r>
            <a:rPr lang="en-US" sz="1100" b="1" baseline="0"/>
            <a:t>Scope</a:t>
          </a:r>
          <a:endParaRPr lang="en-US" sz="1100" b="1"/>
        </a:p>
      </xdr:txBody>
    </xdr:sp>
    <xdr:clientData/>
  </xdr:twoCellAnchor>
  <xdr:twoCellAnchor>
    <xdr:from>
      <xdr:col>0</xdr:col>
      <xdr:colOff>252165</xdr:colOff>
      <xdr:row>6</xdr:row>
      <xdr:rowOff>39089</xdr:rowOff>
    </xdr:from>
    <xdr:to>
      <xdr:col>0</xdr:col>
      <xdr:colOff>1747590</xdr:colOff>
      <xdr:row>7</xdr:row>
      <xdr:rowOff>240721</xdr:rowOff>
    </xdr:to>
    <xdr:sp macro="" textlink="">
      <xdr:nvSpPr>
        <xdr:cNvPr id="33" name="TextBox 32">
          <a:hlinkClick xmlns:r="http://schemas.openxmlformats.org/officeDocument/2006/relationships" r:id="rId6"/>
          <a:extLst>
            <a:ext uri="{FF2B5EF4-FFF2-40B4-BE49-F238E27FC236}">
              <a16:creationId xmlns:a16="http://schemas.microsoft.com/office/drawing/2014/main" id="{00000000-0008-0000-0500-000021000000}"/>
            </a:ext>
          </a:extLst>
        </xdr:cNvPr>
        <xdr:cNvSpPr txBox="1"/>
      </xdr:nvSpPr>
      <xdr:spPr>
        <a:xfrm>
          <a:off x="252165" y="1726375"/>
          <a:ext cx="1495425" cy="392132"/>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2) </a:t>
          </a:r>
          <a:r>
            <a:rPr lang="en-US" sz="1100" b="1" baseline="0"/>
            <a:t>Team </a:t>
          </a:r>
          <a:endParaRPr lang="en-US" sz="1100" b="1"/>
        </a:p>
      </xdr:txBody>
    </xdr:sp>
    <xdr:clientData/>
  </xdr:twoCellAnchor>
  <xdr:twoCellAnchor>
    <xdr:from>
      <xdr:col>0</xdr:col>
      <xdr:colOff>211343</xdr:colOff>
      <xdr:row>12</xdr:row>
      <xdr:rowOff>89032</xdr:rowOff>
    </xdr:from>
    <xdr:to>
      <xdr:col>0</xdr:col>
      <xdr:colOff>1706768</xdr:colOff>
      <xdr:row>13</xdr:row>
      <xdr:rowOff>293140</xdr:rowOff>
    </xdr:to>
    <xdr:sp macro="" textlink="">
      <xdr:nvSpPr>
        <xdr:cNvPr id="34" name="TextBox 33">
          <a:hlinkClick xmlns:r="http://schemas.openxmlformats.org/officeDocument/2006/relationships" r:id="rId7"/>
          <a:extLst>
            <a:ext uri="{FF2B5EF4-FFF2-40B4-BE49-F238E27FC236}">
              <a16:creationId xmlns:a16="http://schemas.microsoft.com/office/drawing/2014/main" id="{00000000-0008-0000-0500-000022000000}"/>
            </a:ext>
          </a:extLst>
        </xdr:cNvPr>
        <xdr:cNvSpPr txBox="1"/>
      </xdr:nvSpPr>
      <xdr:spPr>
        <a:xfrm>
          <a:off x="211343" y="3926246"/>
          <a:ext cx="1495425" cy="394608"/>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6) Documentation</a:t>
          </a:r>
        </a:p>
      </xdr:txBody>
    </xdr:sp>
    <xdr:clientData/>
  </xdr:twoCellAnchor>
  <xdr:twoCellAnchor>
    <xdr:from>
      <xdr:col>0</xdr:col>
      <xdr:colOff>230772</xdr:colOff>
      <xdr:row>10</xdr:row>
      <xdr:rowOff>40065</xdr:rowOff>
    </xdr:from>
    <xdr:to>
      <xdr:col>0</xdr:col>
      <xdr:colOff>1735721</xdr:colOff>
      <xdr:row>11</xdr:row>
      <xdr:rowOff>158098</xdr:rowOff>
    </xdr:to>
    <xdr:sp macro="" textlink="">
      <xdr:nvSpPr>
        <xdr:cNvPr id="35" name="TextBox 34">
          <a:hlinkClick xmlns:r="http://schemas.openxmlformats.org/officeDocument/2006/relationships" r:id="rId8"/>
          <a:extLst>
            <a:ext uri="{FF2B5EF4-FFF2-40B4-BE49-F238E27FC236}">
              <a16:creationId xmlns:a16="http://schemas.microsoft.com/office/drawing/2014/main" id="{00000000-0008-0000-0500-000023000000}"/>
            </a:ext>
          </a:extLst>
        </xdr:cNvPr>
        <xdr:cNvSpPr txBox="1"/>
      </xdr:nvSpPr>
      <xdr:spPr>
        <a:xfrm>
          <a:off x="230772" y="3405565"/>
          <a:ext cx="1504949" cy="319116"/>
        </a:xfrm>
        <a:prstGeom prst="rect">
          <a:avLst/>
        </a:prstGeom>
        <a:gradFill>
          <a:gsLst>
            <a:gs pos="0">
              <a:srgbClr val="C00000"/>
            </a:gs>
            <a:gs pos="64000">
              <a:srgbClr val="FFFF00"/>
            </a:gs>
            <a:gs pos="100000">
              <a:srgbClr val="00B050"/>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5) FRC</a:t>
          </a:r>
          <a:r>
            <a:rPr lang="en-US" sz="1100" b="1" baseline="0"/>
            <a:t> Score </a:t>
          </a:r>
          <a:endParaRPr lang="en-US" sz="1100" b="1"/>
        </a:p>
      </xdr:txBody>
    </xdr:sp>
    <xdr:clientData/>
  </xdr:twoCellAnchor>
  <xdr:twoCellAnchor>
    <xdr:from>
      <xdr:col>14</xdr:col>
      <xdr:colOff>857251</xdr:colOff>
      <xdr:row>7</xdr:row>
      <xdr:rowOff>381000</xdr:rowOff>
    </xdr:from>
    <xdr:to>
      <xdr:col>16</xdr:col>
      <xdr:colOff>363682</xdr:colOff>
      <xdr:row>12</xdr:row>
      <xdr:rowOff>0</xdr:rowOff>
    </xdr:to>
    <xdr:cxnSp macro="">
      <xdr:nvCxnSpPr>
        <xdr:cNvPr id="14" name="Straight Arrow Connector 13">
          <a:extLst>
            <a:ext uri="{FF2B5EF4-FFF2-40B4-BE49-F238E27FC236}">
              <a16:creationId xmlns:a16="http://schemas.microsoft.com/office/drawing/2014/main" id="{CB223D4D-EB02-4AFB-B3AC-D6E247DC5DAF}"/>
            </a:ext>
          </a:extLst>
        </xdr:cNvPr>
        <xdr:cNvCxnSpPr/>
      </xdr:nvCxnSpPr>
      <xdr:spPr>
        <a:xfrm flipH="1">
          <a:off x="19266478" y="2355273"/>
          <a:ext cx="2277340" cy="1298863"/>
        </a:xfrm>
        <a:prstGeom prst="straightConnector1">
          <a:avLst/>
        </a:prstGeom>
        <a:ln w="41275">
          <a:solidFill>
            <a:srgbClr val="FF0000"/>
          </a:solidFill>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14</xdr:col>
      <xdr:colOff>843644</xdr:colOff>
      <xdr:row>7</xdr:row>
      <xdr:rowOff>329045</xdr:rowOff>
    </xdr:from>
    <xdr:to>
      <xdr:col>16</xdr:col>
      <xdr:colOff>398319</xdr:colOff>
      <xdr:row>13</xdr:row>
      <xdr:rowOff>122465</xdr:rowOff>
    </xdr:to>
    <xdr:cxnSp macro="">
      <xdr:nvCxnSpPr>
        <xdr:cNvPr id="24" name="Straight Arrow Connector 23">
          <a:extLst>
            <a:ext uri="{FF2B5EF4-FFF2-40B4-BE49-F238E27FC236}">
              <a16:creationId xmlns:a16="http://schemas.microsoft.com/office/drawing/2014/main" id="{BA984ED2-F8E0-4731-8F94-F511E0B4C4D1}"/>
            </a:ext>
          </a:extLst>
        </xdr:cNvPr>
        <xdr:cNvCxnSpPr/>
      </xdr:nvCxnSpPr>
      <xdr:spPr>
        <a:xfrm flipH="1">
          <a:off x="19252871" y="2303318"/>
          <a:ext cx="2325584" cy="1663783"/>
        </a:xfrm>
        <a:prstGeom prst="straightConnector1">
          <a:avLst/>
        </a:prstGeom>
        <a:ln w="41275">
          <a:solidFill>
            <a:srgbClr val="FF0000"/>
          </a:solidFill>
          <a:tailEnd type="triangle"/>
        </a:ln>
      </xdr:spPr>
      <xdr:style>
        <a:lnRef idx="3">
          <a:schemeClr val="accent6"/>
        </a:lnRef>
        <a:fillRef idx="0">
          <a:schemeClr val="accent6"/>
        </a:fillRef>
        <a:effectRef idx="2">
          <a:schemeClr val="accent6"/>
        </a:effectRef>
        <a:fontRef idx="minor">
          <a:schemeClr val="tx1"/>
        </a:fontRef>
      </xdr:style>
    </xdr:cxnSp>
    <xdr:clientData/>
  </xdr:twoCellAnchor>
  <xdr:oneCellAnchor>
    <xdr:from>
      <xdr:col>4</xdr:col>
      <xdr:colOff>149678</xdr:colOff>
      <xdr:row>36</xdr:row>
      <xdr:rowOff>163285</xdr:rowOff>
    </xdr:from>
    <xdr:ext cx="1973036" cy="1783180"/>
    <xdr:sp macro="" textlink="">
      <xdr:nvSpPr>
        <xdr:cNvPr id="2" name="TextBox 1">
          <a:extLst>
            <a:ext uri="{FF2B5EF4-FFF2-40B4-BE49-F238E27FC236}">
              <a16:creationId xmlns:a16="http://schemas.microsoft.com/office/drawing/2014/main" id="{9E8A9797-EA1E-4EE2-A70B-D1E8CD406AA1}"/>
            </a:ext>
          </a:extLst>
        </xdr:cNvPr>
        <xdr:cNvSpPr txBox="1"/>
      </xdr:nvSpPr>
      <xdr:spPr>
        <a:xfrm>
          <a:off x="5973535" y="8613321"/>
          <a:ext cx="1973036" cy="1783180"/>
        </a:xfrm>
        <a:prstGeom prst="rect">
          <a:avLst/>
        </a:prstGeom>
        <a:noFill/>
        <a:ln w="57150">
          <a:solidFill>
            <a:srgbClr val="00B0F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US" sz="1800"/>
            <a:t>Flash Points</a:t>
          </a:r>
        </a:p>
        <a:p>
          <a:pPr algn="l"/>
          <a:r>
            <a:rPr lang="en-US" sz="1800"/>
            <a:t>Refer to NFPA 704</a:t>
          </a:r>
        </a:p>
        <a:p>
          <a:pPr algn="l"/>
          <a:r>
            <a:rPr lang="en-US" sz="1800"/>
            <a:t>1 - Above 200</a:t>
          </a:r>
          <a:r>
            <a:rPr lang="en-US" sz="1800" baseline="30000"/>
            <a:t>o</a:t>
          </a:r>
          <a:r>
            <a:rPr lang="en-US" sz="1800" baseline="0"/>
            <a:t> F</a:t>
          </a:r>
          <a:endParaRPr lang="en-US" sz="1800"/>
        </a:p>
        <a:p>
          <a:pPr marL="0" marR="0" lvl="0" indent="0" algn="l" defTabSz="914400" eaLnBrk="1" fontAlgn="auto" latinLnBrk="0" hangingPunct="1">
            <a:lnSpc>
              <a:spcPct val="100000"/>
            </a:lnSpc>
            <a:spcBef>
              <a:spcPts val="0"/>
            </a:spcBef>
            <a:spcAft>
              <a:spcPts val="0"/>
            </a:spcAft>
            <a:buClrTx/>
            <a:buSzTx/>
            <a:buFontTx/>
            <a:buNone/>
            <a:tabLst/>
            <a:defRPr/>
          </a:pPr>
          <a:r>
            <a:rPr lang="en-US" sz="1800"/>
            <a:t>2 - </a:t>
          </a:r>
          <a:r>
            <a:rPr lang="en-US" sz="1800">
              <a:solidFill>
                <a:schemeClr val="tx1"/>
              </a:solidFill>
              <a:effectLst/>
              <a:latin typeface="+mn-lt"/>
              <a:ea typeface="+mn-ea"/>
              <a:cs typeface="+mn-cs"/>
            </a:rPr>
            <a:t>Above 100</a:t>
          </a:r>
          <a:r>
            <a:rPr lang="en-US" sz="1800" baseline="30000">
              <a:solidFill>
                <a:schemeClr val="tx1"/>
              </a:solidFill>
              <a:effectLst/>
              <a:latin typeface="+mn-lt"/>
              <a:ea typeface="+mn-ea"/>
              <a:cs typeface="+mn-cs"/>
            </a:rPr>
            <a:t>o</a:t>
          </a:r>
          <a:r>
            <a:rPr lang="en-US" sz="1800" baseline="0">
              <a:solidFill>
                <a:schemeClr val="tx1"/>
              </a:solidFill>
              <a:effectLst/>
              <a:latin typeface="+mn-lt"/>
              <a:ea typeface="+mn-ea"/>
              <a:cs typeface="+mn-cs"/>
            </a:rPr>
            <a:t> F</a:t>
          </a:r>
          <a:endParaRPr lang="en-US" sz="1800"/>
        </a:p>
        <a:p>
          <a:pPr marL="0" marR="0" lvl="0" indent="0" algn="l" defTabSz="914400" eaLnBrk="1" fontAlgn="auto" latinLnBrk="0" hangingPunct="1">
            <a:lnSpc>
              <a:spcPct val="100000"/>
            </a:lnSpc>
            <a:spcBef>
              <a:spcPts val="0"/>
            </a:spcBef>
            <a:spcAft>
              <a:spcPts val="0"/>
            </a:spcAft>
            <a:buClrTx/>
            <a:buSzTx/>
            <a:buFontTx/>
            <a:buNone/>
            <a:tabLst/>
            <a:defRPr/>
          </a:pPr>
          <a:r>
            <a:rPr lang="en-US" sz="1800"/>
            <a:t>3 - </a:t>
          </a:r>
          <a:r>
            <a:rPr lang="en-US" sz="1800">
              <a:solidFill>
                <a:schemeClr val="tx1"/>
              </a:solidFill>
              <a:effectLst/>
              <a:latin typeface="+mn-lt"/>
              <a:ea typeface="+mn-ea"/>
              <a:cs typeface="+mn-cs"/>
            </a:rPr>
            <a:t>Below 100</a:t>
          </a:r>
          <a:r>
            <a:rPr lang="en-US" sz="1800" baseline="30000">
              <a:solidFill>
                <a:schemeClr val="tx1"/>
              </a:solidFill>
              <a:effectLst/>
              <a:latin typeface="+mn-lt"/>
              <a:ea typeface="+mn-ea"/>
              <a:cs typeface="+mn-cs"/>
            </a:rPr>
            <a:t>o</a:t>
          </a:r>
          <a:r>
            <a:rPr lang="en-US" sz="1800" baseline="0">
              <a:solidFill>
                <a:schemeClr val="tx1"/>
              </a:solidFill>
              <a:effectLst/>
              <a:latin typeface="+mn-lt"/>
              <a:ea typeface="+mn-ea"/>
              <a:cs typeface="+mn-cs"/>
            </a:rPr>
            <a:t> F</a:t>
          </a:r>
          <a:endParaRPr lang="en-US" sz="18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800"/>
            <a:t>4 - </a:t>
          </a:r>
          <a:r>
            <a:rPr lang="en-US" sz="1800">
              <a:solidFill>
                <a:schemeClr val="tx1"/>
              </a:solidFill>
              <a:effectLst/>
              <a:latin typeface="+mn-lt"/>
              <a:ea typeface="+mn-ea"/>
              <a:cs typeface="+mn-cs"/>
            </a:rPr>
            <a:t>Below 73</a:t>
          </a:r>
          <a:r>
            <a:rPr lang="en-US" sz="1800" baseline="30000">
              <a:solidFill>
                <a:schemeClr val="tx1"/>
              </a:solidFill>
              <a:effectLst/>
              <a:latin typeface="+mn-lt"/>
              <a:ea typeface="+mn-ea"/>
              <a:cs typeface="+mn-cs"/>
            </a:rPr>
            <a:t>o</a:t>
          </a:r>
          <a:r>
            <a:rPr lang="en-US" sz="1800" baseline="0">
              <a:solidFill>
                <a:schemeClr val="tx1"/>
              </a:solidFill>
              <a:effectLst/>
              <a:latin typeface="+mn-lt"/>
              <a:ea typeface="+mn-ea"/>
              <a:cs typeface="+mn-cs"/>
            </a:rPr>
            <a:t> F</a:t>
          </a:r>
          <a:endParaRPr lang="en-US" sz="1800">
            <a:effectLst/>
          </a:endParaRP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2</xdr:col>
      <xdr:colOff>254002</xdr:colOff>
      <xdr:row>50</xdr:row>
      <xdr:rowOff>92075</xdr:rowOff>
    </xdr:from>
    <xdr:to>
      <xdr:col>3</xdr:col>
      <xdr:colOff>2282827</xdr:colOff>
      <xdr:row>63</xdr:row>
      <xdr:rowOff>63500</xdr:rowOff>
    </xdr:to>
    <xdr:sp macro="" textlink="">
      <xdr:nvSpPr>
        <xdr:cNvPr id="12" name="Content Placeholder 2">
          <a:extLst>
            <a:ext uri="{FF2B5EF4-FFF2-40B4-BE49-F238E27FC236}">
              <a16:creationId xmlns:a16="http://schemas.microsoft.com/office/drawing/2014/main" id="{00000000-0008-0000-0600-00000C000000}"/>
            </a:ext>
          </a:extLst>
        </xdr:cNvPr>
        <xdr:cNvSpPr>
          <a:spLocks noGrp="1"/>
        </xdr:cNvSpPr>
      </xdr:nvSpPr>
      <xdr:spPr bwMode="auto">
        <a:xfrm>
          <a:off x="254002" y="4549775"/>
          <a:ext cx="3419475" cy="2457450"/>
        </a:xfrm>
        <a:prstGeom prst="rect">
          <a:avLst/>
        </a:prstGeom>
        <a:gradFill rotWithShape="0">
          <a:gsLst>
            <a:gs pos="0">
              <a:srgbClr val="FFF200"/>
            </a:gs>
            <a:gs pos="45000">
              <a:srgbClr val="FF7A00"/>
            </a:gs>
            <a:gs pos="70000">
              <a:srgbClr val="FF0300"/>
            </a:gs>
            <a:gs pos="100000">
              <a:srgbClr val="4D0808"/>
            </a:gs>
          </a:gsLst>
          <a:lin ang="5400000"/>
        </a:gradFill>
        <a:ln w="9525">
          <a:solidFill>
            <a:srgbClr val="4F81BD"/>
          </a:solidFill>
          <a:miter lim="800000"/>
          <a:headEnd/>
          <a:tailEnd/>
        </a:ln>
      </xdr:spPr>
      <xdr:txBody>
        <a:bodyPr vertOverflow="clip" wrap="square" lIns="91440" tIns="45720" rIns="91440" bIns="45720" anchor="t" upright="1"/>
        <a:lstStyle/>
        <a:p>
          <a:pPr algn="l" rtl="0">
            <a:lnSpc>
              <a:spcPct val="150000"/>
            </a:lnSpc>
            <a:defRPr sz="1000"/>
          </a:pPr>
          <a:r>
            <a:rPr lang="en-US" sz="1200" b="0" i="0" u="none" strike="noStrike" baseline="0">
              <a:solidFill>
                <a:srgbClr val="000000"/>
              </a:solidFill>
              <a:latin typeface="Times New Roman"/>
              <a:cs typeface="Times New Roman"/>
            </a:rPr>
            <a:t>PR - Prior Releases Factor                           </a:t>
          </a:r>
        </a:p>
        <a:p>
          <a:pPr algn="l" rtl="0">
            <a:lnSpc>
              <a:spcPct val="150000"/>
            </a:lnSpc>
            <a:defRPr sz="1000"/>
          </a:pPr>
          <a:r>
            <a:rPr lang="en-US" sz="1200" b="0" i="0" u="none" strike="noStrike" baseline="0">
              <a:solidFill>
                <a:srgbClr val="000000"/>
              </a:solidFill>
              <a:latin typeface="Times New Roman"/>
              <a:cs typeface="Times New Roman"/>
            </a:rPr>
            <a:t>1- no release in the last 5 years and no changes</a:t>
          </a:r>
        </a:p>
        <a:p>
          <a:pPr algn="l" rtl="0">
            <a:lnSpc>
              <a:spcPct val="150000"/>
            </a:lnSpc>
            <a:defRPr sz="1000"/>
          </a:pPr>
          <a:r>
            <a:rPr lang="en-US" sz="1200" b="0" i="0" u="none" strike="noStrike" baseline="0">
              <a:solidFill>
                <a:srgbClr val="000000"/>
              </a:solidFill>
              <a:latin typeface="Times New Roman"/>
              <a:cs typeface="Times New Roman"/>
            </a:rPr>
            <a:t>3 - release within 1-3 years and no changes</a:t>
          </a:r>
        </a:p>
        <a:p>
          <a:pPr algn="l" rtl="0">
            <a:lnSpc>
              <a:spcPct val="150000"/>
            </a:lnSpc>
            <a:defRPr sz="1000"/>
          </a:pPr>
          <a:r>
            <a:rPr lang="en-US" sz="1200" b="0" i="0" u="none" strike="noStrike" baseline="0">
              <a:solidFill>
                <a:srgbClr val="000000"/>
              </a:solidFill>
              <a:latin typeface="Times New Roman"/>
              <a:cs typeface="Times New Roman"/>
            </a:rPr>
            <a:t>5* - release within the last 12 months and no changes in conditions</a:t>
          </a:r>
        </a:p>
      </xdr:txBody>
    </xdr:sp>
    <xdr:clientData/>
  </xdr:twoCellAnchor>
  <xdr:twoCellAnchor>
    <xdr:from>
      <xdr:col>3</xdr:col>
      <xdr:colOff>2409825</xdr:colOff>
      <xdr:row>50</xdr:row>
      <xdr:rowOff>132927</xdr:rowOff>
    </xdr:from>
    <xdr:to>
      <xdr:col>5</xdr:col>
      <xdr:colOff>428625</xdr:colOff>
      <xdr:row>60</xdr:row>
      <xdr:rowOff>57150</xdr:rowOff>
    </xdr:to>
    <xdr:sp macro="" textlink="">
      <xdr:nvSpPr>
        <xdr:cNvPr id="13" name="Content Placeholder 2">
          <a:extLst>
            <a:ext uri="{FF2B5EF4-FFF2-40B4-BE49-F238E27FC236}">
              <a16:creationId xmlns:a16="http://schemas.microsoft.com/office/drawing/2014/main" id="{00000000-0008-0000-0600-00000D000000}"/>
            </a:ext>
          </a:extLst>
        </xdr:cNvPr>
        <xdr:cNvSpPr txBox="1">
          <a:spLocks/>
        </xdr:cNvSpPr>
      </xdr:nvSpPr>
      <xdr:spPr>
        <a:xfrm>
          <a:off x="3800475" y="4590627"/>
          <a:ext cx="1200150" cy="1829223"/>
        </a:xfrm>
        <a:prstGeom prst="rect">
          <a:avLst/>
        </a:prstGeom>
        <a:gradFill>
          <a:gsLst>
            <a:gs pos="0">
              <a:srgbClr val="E6DCAC"/>
            </a:gs>
            <a:gs pos="12000">
              <a:srgbClr val="E6D78A"/>
            </a:gs>
            <a:gs pos="30000">
              <a:srgbClr val="C7AC4C"/>
            </a:gs>
            <a:gs pos="45000">
              <a:srgbClr val="E6D78A"/>
            </a:gs>
            <a:gs pos="77000">
              <a:srgbClr val="C7AC4C"/>
            </a:gs>
            <a:gs pos="100000">
              <a:srgbClr val="E6DCAC"/>
            </a:gs>
          </a:gsLst>
          <a:lin ang="5400000" scaled="0"/>
        </a:gradFill>
        <a:ln>
          <a:solidFill>
            <a:schemeClr val="accent1"/>
          </a:solidFill>
        </a:ln>
      </xdr:spPr>
      <xdr:txBody>
        <a:bodyPr vert="horz" wrap="square" lIns="91440" tIns="45720" rIns="91440" bIns="45720" rtlCol="0">
          <a:noAutofit/>
        </a:bodyPr>
        <a:lstStyle/>
        <a:p>
          <a:r>
            <a:rPr lang="en-US" sz="1200" b="0" i="0">
              <a:effectLst/>
              <a:latin typeface="Times New Roman" panose="02020603050405020304" pitchFamily="18" charset="0"/>
              <a:ea typeface="+mn-ea"/>
              <a:cs typeface="Times New Roman" panose="02020603050405020304" pitchFamily="18" charset="0"/>
            </a:rPr>
            <a:t>Fire Hazard (FH)</a:t>
          </a:r>
        </a:p>
        <a:p>
          <a:endParaRPr lang="en-US" sz="1200" b="0" i="0">
            <a:effectLst/>
            <a:latin typeface="Times New Roman" panose="02020603050405020304" pitchFamily="18" charset="0"/>
            <a:ea typeface="+mn-ea"/>
            <a:cs typeface="Times New Roman" panose="02020603050405020304" pitchFamily="18" charset="0"/>
          </a:endParaRPr>
        </a:p>
        <a:p>
          <a:r>
            <a:rPr lang="en-US" sz="1200" b="0" i="0">
              <a:effectLst/>
              <a:latin typeface="Times New Roman" panose="02020603050405020304" pitchFamily="18" charset="0"/>
              <a:ea typeface="+mn-ea"/>
              <a:cs typeface="Times New Roman" panose="02020603050405020304" pitchFamily="18" charset="0"/>
            </a:rPr>
            <a:t>1: NFPA 1</a:t>
          </a:r>
        </a:p>
        <a:p>
          <a:endParaRPr lang="en-US" sz="1200" b="0" i="0">
            <a:effectLst/>
            <a:latin typeface="Times New Roman" panose="02020603050405020304" pitchFamily="18" charset="0"/>
            <a:ea typeface="+mn-ea"/>
            <a:cs typeface="Times New Roman" panose="02020603050405020304" pitchFamily="18" charset="0"/>
          </a:endParaRPr>
        </a:p>
        <a:p>
          <a:r>
            <a:rPr lang="en-US" sz="1200" b="0" i="0">
              <a:effectLst/>
              <a:latin typeface="Times New Roman" panose="02020603050405020304" pitchFamily="18" charset="0"/>
              <a:ea typeface="+mn-ea"/>
              <a:cs typeface="Times New Roman" panose="02020603050405020304" pitchFamily="18" charset="0"/>
            </a:rPr>
            <a:t>3: NFPA 2</a:t>
          </a:r>
        </a:p>
        <a:p>
          <a:endParaRPr lang="en-US" sz="1200" b="0" i="0">
            <a:effectLst/>
            <a:latin typeface="Times New Roman" panose="02020603050405020304" pitchFamily="18" charset="0"/>
            <a:ea typeface="+mn-ea"/>
            <a:cs typeface="Times New Roman" panose="02020603050405020304" pitchFamily="18" charset="0"/>
          </a:endParaRPr>
        </a:p>
        <a:p>
          <a:r>
            <a:rPr lang="en-US" sz="1200" b="0" i="0">
              <a:effectLst/>
              <a:latin typeface="Times New Roman" panose="02020603050405020304" pitchFamily="18" charset="0"/>
              <a:ea typeface="+mn-ea"/>
              <a:cs typeface="Times New Roman" panose="02020603050405020304" pitchFamily="18" charset="0"/>
            </a:rPr>
            <a:t>5: NFPA 3&amp;4</a:t>
          </a:r>
        </a:p>
      </xdr:txBody>
    </xdr:sp>
    <xdr:clientData/>
  </xdr:twoCellAnchor>
  <xdr:twoCellAnchor>
    <xdr:from>
      <xdr:col>6</xdr:col>
      <xdr:colOff>150284</xdr:colOff>
      <xdr:row>50</xdr:row>
      <xdr:rowOff>141818</xdr:rowOff>
    </xdr:from>
    <xdr:to>
      <xdr:col>8</xdr:col>
      <xdr:colOff>400051</xdr:colOff>
      <xdr:row>60</xdr:row>
      <xdr:rowOff>114300</xdr:rowOff>
    </xdr:to>
    <xdr:sp macro="" textlink="">
      <xdr:nvSpPr>
        <xdr:cNvPr id="14" name="Content Placeholder 2">
          <a:extLst>
            <a:ext uri="{FF2B5EF4-FFF2-40B4-BE49-F238E27FC236}">
              <a16:creationId xmlns:a16="http://schemas.microsoft.com/office/drawing/2014/main" id="{00000000-0008-0000-0600-00000E000000}"/>
            </a:ext>
          </a:extLst>
        </xdr:cNvPr>
        <xdr:cNvSpPr txBox="1">
          <a:spLocks/>
        </xdr:cNvSpPr>
      </xdr:nvSpPr>
      <xdr:spPr>
        <a:xfrm>
          <a:off x="5331884" y="4599518"/>
          <a:ext cx="1468967" cy="1877482"/>
        </a:xfrm>
        <a:prstGeom prst="rect">
          <a:avLst/>
        </a:prstGeom>
        <a:gradFill>
          <a:gsLst>
            <a:gs pos="0">
              <a:srgbClr val="E6DCAC"/>
            </a:gs>
            <a:gs pos="12000">
              <a:srgbClr val="E6D78A"/>
            </a:gs>
            <a:gs pos="30000">
              <a:srgbClr val="C7AC4C"/>
            </a:gs>
            <a:gs pos="45000">
              <a:srgbClr val="E6D78A"/>
            </a:gs>
            <a:gs pos="77000">
              <a:srgbClr val="C7AC4C"/>
            </a:gs>
            <a:gs pos="100000">
              <a:srgbClr val="E6DCAC"/>
            </a:gs>
          </a:gsLst>
          <a:lin ang="5400000" scaled="0"/>
        </a:gradFill>
        <a:ln>
          <a:solidFill>
            <a:schemeClr val="accent1"/>
          </a:solidFill>
        </a:ln>
      </xdr:spPr>
      <xdr:txBody>
        <a:bodyPr vert="horz" wrap="square" lIns="91440" tIns="45720" rIns="91440" bIns="45720" rtlCol="0">
          <a:noAutofit/>
        </a:bodyPr>
        <a:lstStyle/>
        <a:p>
          <a:pPr marL="0" marR="0">
            <a:lnSpc>
              <a:spcPct val="150000"/>
            </a:lnSpc>
            <a:spcBef>
              <a:spcPts val="0"/>
            </a:spcBef>
            <a:spcAft>
              <a:spcPts val="0"/>
            </a:spcAft>
          </a:pPr>
          <a:r>
            <a:rPr lang="en-US" sz="1150" kern="1200">
              <a:solidFill>
                <a:srgbClr val="000000"/>
              </a:solidFill>
              <a:effectLst/>
              <a:latin typeface="Times New Roman"/>
              <a:ea typeface="Times New Roman"/>
            </a:rPr>
            <a:t>HoRT:</a:t>
          </a:r>
          <a:endParaRPr lang="en-US" sz="1150">
            <a:effectLst/>
            <a:latin typeface="Times New Roman"/>
            <a:ea typeface="Times New Roman"/>
          </a:endParaRPr>
        </a:p>
        <a:p>
          <a:pPr marL="0" marR="0">
            <a:lnSpc>
              <a:spcPct val="150000"/>
            </a:lnSpc>
            <a:spcBef>
              <a:spcPts val="0"/>
            </a:spcBef>
            <a:spcAft>
              <a:spcPts val="0"/>
            </a:spcAft>
          </a:pPr>
          <a:r>
            <a:rPr lang="en-US" sz="1150" kern="1200">
              <a:solidFill>
                <a:srgbClr val="000000"/>
              </a:solidFill>
              <a:effectLst/>
              <a:latin typeface="Times New Roman"/>
              <a:ea typeface="Times New Roman"/>
            </a:rPr>
            <a:t>1- (High Level of Control)</a:t>
          </a:r>
          <a:endParaRPr lang="en-US" sz="1150">
            <a:effectLst/>
            <a:latin typeface="Times New Roman"/>
            <a:ea typeface="Times New Roman"/>
          </a:endParaRPr>
        </a:p>
        <a:p>
          <a:pPr marL="0" marR="0">
            <a:lnSpc>
              <a:spcPct val="150000"/>
            </a:lnSpc>
            <a:spcBef>
              <a:spcPts val="0"/>
            </a:spcBef>
            <a:spcAft>
              <a:spcPts val="0"/>
            </a:spcAft>
          </a:pPr>
          <a:r>
            <a:rPr lang="en-US" sz="1150" kern="1200">
              <a:solidFill>
                <a:srgbClr val="000000"/>
              </a:solidFill>
              <a:effectLst/>
              <a:latin typeface="Times New Roman"/>
              <a:ea typeface="Times New Roman"/>
            </a:rPr>
            <a:t>3- (Warning, Admin. PPE)</a:t>
          </a:r>
          <a:endParaRPr lang="en-US" sz="1150">
            <a:effectLst/>
            <a:latin typeface="Times New Roman"/>
            <a:ea typeface="Times New Roman"/>
          </a:endParaRPr>
        </a:p>
        <a:p>
          <a:pPr marL="0" marR="0">
            <a:lnSpc>
              <a:spcPct val="150000"/>
            </a:lnSpc>
            <a:spcBef>
              <a:spcPts val="0"/>
            </a:spcBef>
            <a:spcAft>
              <a:spcPts val="0"/>
            </a:spcAft>
          </a:pPr>
          <a:r>
            <a:rPr lang="en-US" sz="1150" kern="1200">
              <a:solidFill>
                <a:srgbClr val="000000"/>
              </a:solidFill>
              <a:effectLst/>
              <a:latin typeface="Times New Roman"/>
              <a:ea typeface="Times New Roman"/>
            </a:rPr>
            <a:t>5- (No Control</a:t>
          </a:r>
          <a:r>
            <a:rPr lang="en-US" sz="1150" kern="1200" baseline="0">
              <a:solidFill>
                <a:srgbClr val="000000"/>
              </a:solidFill>
              <a:effectLst/>
              <a:latin typeface="Times New Roman"/>
              <a:ea typeface="Times New Roman"/>
            </a:rPr>
            <a:t> Measures</a:t>
          </a:r>
          <a:r>
            <a:rPr lang="en-US" sz="1150" kern="1200">
              <a:solidFill>
                <a:srgbClr val="000000"/>
              </a:solidFill>
              <a:effectLst/>
              <a:latin typeface="Times New Roman"/>
              <a:ea typeface="Times New Roman"/>
            </a:rPr>
            <a:t>)</a:t>
          </a:r>
          <a:endParaRPr lang="en-US" sz="1150">
            <a:effectLst/>
            <a:latin typeface="Times New Roman"/>
            <a:ea typeface="Times New Roman"/>
          </a:endParaRPr>
        </a:p>
      </xdr:txBody>
    </xdr:sp>
    <xdr:clientData/>
  </xdr:twoCellAnchor>
  <xdr:twoCellAnchor>
    <xdr:from>
      <xdr:col>8</xdr:col>
      <xdr:colOff>757767</xdr:colOff>
      <xdr:row>50</xdr:row>
      <xdr:rowOff>180975</xdr:rowOff>
    </xdr:from>
    <xdr:to>
      <xdr:col>9</xdr:col>
      <xdr:colOff>2008910</xdr:colOff>
      <xdr:row>58</xdr:row>
      <xdr:rowOff>186690</xdr:rowOff>
    </xdr:to>
    <xdr:sp macro="" textlink="">
      <xdr:nvSpPr>
        <xdr:cNvPr id="15" name="Content Placeholder 2">
          <a:extLst>
            <a:ext uri="{FF2B5EF4-FFF2-40B4-BE49-F238E27FC236}">
              <a16:creationId xmlns:a16="http://schemas.microsoft.com/office/drawing/2014/main" id="{00000000-0008-0000-0600-00000F000000}"/>
            </a:ext>
          </a:extLst>
        </xdr:cNvPr>
        <xdr:cNvSpPr txBox="1">
          <a:spLocks/>
        </xdr:cNvSpPr>
      </xdr:nvSpPr>
      <xdr:spPr>
        <a:xfrm>
          <a:off x="7158567" y="4638675"/>
          <a:ext cx="2517968" cy="1529715"/>
        </a:xfrm>
        <a:prstGeom prst="rect">
          <a:avLst/>
        </a:prstGeom>
        <a:gradFill>
          <a:gsLst>
            <a:gs pos="0">
              <a:srgbClr val="E6DCAC"/>
            </a:gs>
            <a:gs pos="12000">
              <a:srgbClr val="E6D78A"/>
            </a:gs>
            <a:gs pos="30000">
              <a:srgbClr val="C7AC4C"/>
            </a:gs>
            <a:gs pos="45000">
              <a:srgbClr val="E6D78A"/>
            </a:gs>
            <a:gs pos="77000">
              <a:srgbClr val="C7AC4C"/>
            </a:gs>
            <a:gs pos="100000">
              <a:srgbClr val="E6DCAC"/>
            </a:gs>
          </a:gsLst>
          <a:lin ang="5400000" scaled="0"/>
        </a:gradFill>
        <a:ln>
          <a:solidFill>
            <a:schemeClr val="accent1"/>
          </a:solidFill>
        </a:ln>
      </xdr:spPr>
      <xdr:txBody>
        <a:bodyPr vert="horz" wrap="square" lIns="91440" tIns="45720" rIns="91440" bIns="45720" rtlCol="0">
          <a:noAutofit/>
        </a:bodyPr>
        <a:lstStyle/>
        <a:p>
          <a:pPr marL="0" marR="0">
            <a:lnSpc>
              <a:spcPct val="150000"/>
            </a:lnSpc>
            <a:spcBef>
              <a:spcPts val="0"/>
            </a:spcBef>
            <a:spcAft>
              <a:spcPts val="0"/>
            </a:spcAft>
          </a:pPr>
          <a:r>
            <a:rPr lang="en-US" sz="1200" kern="1200">
              <a:solidFill>
                <a:srgbClr val="000000"/>
              </a:solidFill>
              <a:effectLst/>
              <a:latin typeface="Times New Roman"/>
              <a:ea typeface="Times New Roman"/>
            </a:rPr>
            <a:t>Likelihood (L):</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1- (Highly</a:t>
          </a:r>
          <a:r>
            <a:rPr lang="en-US" sz="1200" kern="1200" baseline="0">
              <a:solidFill>
                <a:srgbClr val="000000"/>
              </a:solidFill>
              <a:effectLst/>
              <a:latin typeface="Times New Roman"/>
              <a:ea typeface="Times New Roman"/>
            </a:rPr>
            <a:t> unlikely</a:t>
          </a:r>
          <a:r>
            <a:rPr lang="en-US" sz="1200" kern="1200">
              <a:solidFill>
                <a:srgbClr val="000000"/>
              </a:solidFill>
              <a:effectLst/>
              <a:latin typeface="Times New Roman"/>
              <a:ea typeface="Times New Roman"/>
            </a:rPr>
            <a:t>)</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3- (Likely)</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5- (Highly likely)</a:t>
          </a:r>
          <a:endParaRPr lang="en-US" sz="1200">
            <a:effectLst/>
            <a:latin typeface="Times New Roman"/>
            <a:ea typeface="Times New Roman"/>
          </a:endParaRPr>
        </a:p>
      </xdr:txBody>
    </xdr:sp>
    <xdr:clientData/>
  </xdr:twoCellAnchor>
  <xdr:twoCellAnchor>
    <xdr:from>
      <xdr:col>9</xdr:col>
      <xdr:colOff>2463798</xdr:colOff>
      <xdr:row>51</xdr:row>
      <xdr:rowOff>17318</xdr:rowOff>
    </xdr:from>
    <xdr:to>
      <xdr:col>12</xdr:col>
      <xdr:colOff>22412</xdr:colOff>
      <xdr:row>61</xdr:row>
      <xdr:rowOff>56029</xdr:rowOff>
    </xdr:to>
    <xdr:sp macro="" textlink="">
      <xdr:nvSpPr>
        <xdr:cNvPr id="16" name="Content Placeholder 2">
          <a:extLst>
            <a:ext uri="{FF2B5EF4-FFF2-40B4-BE49-F238E27FC236}">
              <a16:creationId xmlns:a16="http://schemas.microsoft.com/office/drawing/2014/main" id="{00000000-0008-0000-0600-000010000000}"/>
            </a:ext>
          </a:extLst>
        </xdr:cNvPr>
        <xdr:cNvSpPr txBox="1">
          <a:spLocks/>
        </xdr:cNvSpPr>
      </xdr:nvSpPr>
      <xdr:spPr>
        <a:xfrm>
          <a:off x="10845798" y="12892877"/>
          <a:ext cx="1357408" cy="1943711"/>
        </a:xfrm>
        <a:prstGeom prst="rect">
          <a:avLst/>
        </a:prstGeom>
        <a:gradFill>
          <a:gsLst>
            <a:gs pos="0">
              <a:srgbClr val="E6DCAC"/>
            </a:gs>
            <a:gs pos="12000">
              <a:srgbClr val="E6D78A"/>
            </a:gs>
            <a:gs pos="30000">
              <a:srgbClr val="C7AC4C"/>
            </a:gs>
            <a:gs pos="45000">
              <a:srgbClr val="E6D78A"/>
            </a:gs>
            <a:gs pos="77000">
              <a:srgbClr val="C7AC4C"/>
            </a:gs>
            <a:gs pos="100000">
              <a:srgbClr val="E6DCAC"/>
            </a:gs>
          </a:gsLst>
          <a:lin ang="5400000" scaled="0"/>
        </a:gradFill>
        <a:ln>
          <a:solidFill>
            <a:schemeClr val="accent1"/>
          </a:solidFill>
        </a:ln>
      </xdr:spPr>
      <xdr:txBody>
        <a:bodyPr vert="horz" wrap="square" lIns="91440" tIns="45720" rIns="91440" bIns="45720" rtlCol="0">
          <a:noAutofit/>
        </a:bodyPr>
        <a:lstStyle/>
        <a:p>
          <a:pPr marL="0" marR="0">
            <a:lnSpc>
              <a:spcPct val="150000"/>
            </a:lnSpc>
            <a:spcBef>
              <a:spcPts val="0"/>
            </a:spcBef>
            <a:spcAft>
              <a:spcPts val="0"/>
            </a:spcAft>
          </a:pPr>
          <a:r>
            <a:rPr lang="en-US" sz="1200" kern="1200">
              <a:solidFill>
                <a:srgbClr val="000000"/>
              </a:solidFill>
              <a:effectLst/>
              <a:latin typeface="Times New Roman"/>
              <a:ea typeface="Times New Roman"/>
            </a:rPr>
            <a:t>Frequency of Ops (FoO):</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1- (Infrequent</a:t>
          </a:r>
          <a:r>
            <a:rPr lang="en-US" sz="1200" kern="1200" baseline="0">
              <a:solidFill>
                <a:srgbClr val="000000"/>
              </a:solidFill>
              <a:effectLst/>
              <a:latin typeface="Times New Roman"/>
              <a:ea typeface="Times New Roman"/>
            </a:rPr>
            <a:t> - Once a year</a:t>
          </a:r>
          <a:r>
            <a:rPr lang="en-US" sz="1200" kern="1200">
              <a:solidFill>
                <a:srgbClr val="000000"/>
              </a:solidFill>
              <a:effectLst/>
              <a:latin typeface="Times New Roman"/>
              <a:ea typeface="Times New Roman"/>
            </a:rPr>
            <a:t>)</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3- (Monthly)</a:t>
          </a:r>
          <a:endParaRPr lang="en-US" sz="1200">
            <a:effectLst/>
            <a:latin typeface="Times New Roman"/>
            <a:ea typeface="Times New Roman"/>
          </a:endParaRPr>
        </a:p>
        <a:p>
          <a:pPr marL="0" marR="0">
            <a:lnSpc>
              <a:spcPct val="150000"/>
            </a:lnSpc>
            <a:spcBef>
              <a:spcPts val="0"/>
            </a:spcBef>
            <a:spcAft>
              <a:spcPts val="0"/>
            </a:spcAft>
          </a:pPr>
          <a:r>
            <a:rPr lang="en-US" sz="1200" kern="1200">
              <a:solidFill>
                <a:srgbClr val="000000"/>
              </a:solidFill>
              <a:effectLst/>
              <a:latin typeface="Times New Roman"/>
              <a:ea typeface="Times New Roman"/>
            </a:rPr>
            <a:t>5- (Daily)</a:t>
          </a:r>
          <a:endParaRPr lang="en-US" sz="1200">
            <a:effectLst/>
            <a:latin typeface="Times New Roman"/>
            <a:ea typeface="Times New Roman"/>
          </a:endParaRPr>
        </a:p>
      </xdr:txBody>
    </xdr:sp>
    <xdr:clientData/>
  </xdr:twoCellAnchor>
  <xdr:twoCellAnchor editAs="oneCell">
    <xdr:from>
      <xdr:col>17</xdr:col>
      <xdr:colOff>0</xdr:colOff>
      <xdr:row>65</xdr:row>
      <xdr:rowOff>0</xdr:rowOff>
    </xdr:from>
    <xdr:to>
      <xdr:col>17</xdr:col>
      <xdr:colOff>304800</xdr:colOff>
      <xdr:row>66</xdr:row>
      <xdr:rowOff>135255</xdr:rowOff>
    </xdr:to>
    <xdr:sp macro="" textlink="">
      <xdr:nvSpPr>
        <xdr:cNvPr id="17" name="AutoShape 3">
          <a:extLst>
            <a:ext uri="{FF2B5EF4-FFF2-40B4-BE49-F238E27FC236}">
              <a16:creationId xmlns:a16="http://schemas.microsoft.com/office/drawing/2014/main" id="{00000000-0008-0000-0600-000011000000}"/>
            </a:ext>
          </a:extLst>
        </xdr:cNvPr>
        <xdr:cNvSpPr>
          <a:spLocks noChangeAspect="1" noChangeArrowheads="1"/>
        </xdr:cNvSpPr>
      </xdr:nvSpPr>
      <xdr:spPr bwMode="auto">
        <a:xfrm>
          <a:off x="14478000" y="71437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235721</xdr:colOff>
      <xdr:row>61</xdr:row>
      <xdr:rowOff>144318</xdr:rowOff>
    </xdr:from>
    <xdr:to>
      <xdr:col>4</xdr:col>
      <xdr:colOff>542637</xdr:colOff>
      <xdr:row>66</xdr:row>
      <xdr:rowOff>22412</xdr:rowOff>
    </xdr:to>
    <xdr:sp macro="" textlink="">
      <xdr:nvSpPr>
        <xdr:cNvPr id="19" name="Arrow: Down 15">
          <a:extLst>
            <a:ext uri="{FF2B5EF4-FFF2-40B4-BE49-F238E27FC236}">
              <a16:creationId xmlns:a16="http://schemas.microsoft.com/office/drawing/2014/main" id="{00000000-0008-0000-0600-000013000000}"/>
            </a:ext>
          </a:extLst>
        </xdr:cNvPr>
        <xdr:cNvSpPr/>
      </xdr:nvSpPr>
      <xdr:spPr>
        <a:xfrm>
          <a:off x="3025986" y="14924877"/>
          <a:ext cx="306916" cy="8754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840840</xdr:colOff>
      <xdr:row>61</xdr:row>
      <xdr:rowOff>121907</xdr:rowOff>
    </xdr:from>
    <xdr:to>
      <xdr:col>7</xdr:col>
      <xdr:colOff>150432</xdr:colOff>
      <xdr:row>65</xdr:row>
      <xdr:rowOff>112059</xdr:rowOff>
    </xdr:to>
    <xdr:sp macro="" textlink="">
      <xdr:nvSpPr>
        <xdr:cNvPr id="23" name="Arrow: Down 15">
          <a:extLst>
            <a:ext uri="{FF2B5EF4-FFF2-40B4-BE49-F238E27FC236}">
              <a16:creationId xmlns:a16="http://schemas.microsoft.com/office/drawing/2014/main" id="{00000000-0008-0000-0600-000017000000}"/>
            </a:ext>
          </a:extLst>
        </xdr:cNvPr>
        <xdr:cNvSpPr/>
      </xdr:nvSpPr>
      <xdr:spPr>
        <a:xfrm>
          <a:off x="5087869" y="14902466"/>
          <a:ext cx="306916" cy="78576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13026</xdr:colOff>
      <xdr:row>1</xdr:row>
      <xdr:rowOff>173182</xdr:rowOff>
    </xdr:from>
    <xdr:to>
      <xdr:col>0</xdr:col>
      <xdr:colOff>1491923</xdr:colOff>
      <xdr:row>2</xdr:row>
      <xdr:rowOff>101507</xdr:rowOff>
    </xdr:to>
    <xdr:sp macro="" textlink="">
      <xdr:nvSpPr>
        <xdr:cNvPr id="37" name="Rounded Rectangle 36">
          <a:hlinkClick xmlns:r="http://schemas.openxmlformats.org/officeDocument/2006/relationships" r:id="rId1"/>
          <a:extLst>
            <a:ext uri="{FF2B5EF4-FFF2-40B4-BE49-F238E27FC236}">
              <a16:creationId xmlns:a16="http://schemas.microsoft.com/office/drawing/2014/main" id="{00000000-0008-0000-0600-000025000000}"/>
            </a:ext>
          </a:extLst>
        </xdr:cNvPr>
        <xdr:cNvSpPr/>
      </xdr:nvSpPr>
      <xdr:spPr>
        <a:xfrm>
          <a:off x="13026" y="381000"/>
          <a:ext cx="1478897" cy="378598"/>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xdr:from>
      <xdr:col>0</xdr:col>
      <xdr:colOff>4762</xdr:colOff>
      <xdr:row>5</xdr:row>
      <xdr:rowOff>162511</xdr:rowOff>
    </xdr:from>
    <xdr:to>
      <xdr:col>0</xdr:col>
      <xdr:colOff>1500187</xdr:colOff>
      <xdr:row>6</xdr:row>
      <xdr:rowOff>214466</xdr:rowOff>
    </xdr:to>
    <xdr:sp macro="" textlink="">
      <xdr:nvSpPr>
        <xdr:cNvPr id="38" name="TextBox 37">
          <a:hlinkClick xmlns:r="http://schemas.openxmlformats.org/officeDocument/2006/relationships" r:id="rId2"/>
          <a:extLst>
            <a:ext uri="{FF2B5EF4-FFF2-40B4-BE49-F238E27FC236}">
              <a16:creationId xmlns:a16="http://schemas.microsoft.com/office/drawing/2014/main" id="{00000000-0008-0000-0600-000026000000}"/>
            </a:ext>
          </a:extLst>
        </xdr:cNvPr>
        <xdr:cNvSpPr txBox="1"/>
      </xdr:nvSpPr>
      <xdr:spPr>
        <a:xfrm>
          <a:off x="4762" y="1963602"/>
          <a:ext cx="1495425" cy="381000"/>
        </a:xfrm>
        <a:prstGeom prst="rect">
          <a:avLst/>
        </a:prstGeom>
        <a:gradFill>
          <a:gsLst>
            <a:gs pos="0">
              <a:srgbClr val="FFC000"/>
            </a:gs>
            <a:gs pos="53000">
              <a:srgbClr val="FFFF0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3)</a:t>
          </a:r>
          <a:r>
            <a:rPr lang="en-US" sz="1100" b="1" baseline="0"/>
            <a:t> Initial Screening</a:t>
          </a:r>
          <a:endParaRPr lang="en-US" sz="1100" b="1"/>
        </a:p>
      </xdr:txBody>
    </xdr:sp>
    <xdr:clientData/>
  </xdr:twoCellAnchor>
  <xdr:twoCellAnchor>
    <xdr:from>
      <xdr:col>0</xdr:col>
      <xdr:colOff>4762</xdr:colOff>
      <xdr:row>6</xdr:row>
      <xdr:rowOff>370050</xdr:rowOff>
    </xdr:from>
    <xdr:to>
      <xdr:col>0</xdr:col>
      <xdr:colOff>1500187</xdr:colOff>
      <xdr:row>8</xdr:row>
      <xdr:rowOff>116338</xdr:rowOff>
    </xdr:to>
    <xdr:sp macro="" textlink="">
      <xdr:nvSpPr>
        <xdr:cNvPr id="39" name="TextBox 38">
          <a:hlinkClick xmlns:r="http://schemas.openxmlformats.org/officeDocument/2006/relationships" r:id="rId3"/>
          <a:extLst>
            <a:ext uri="{FF2B5EF4-FFF2-40B4-BE49-F238E27FC236}">
              <a16:creationId xmlns:a16="http://schemas.microsoft.com/office/drawing/2014/main" id="{00000000-0008-0000-0600-000027000000}"/>
            </a:ext>
          </a:extLst>
        </xdr:cNvPr>
        <xdr:cNvSpPr txBox="1"/>
      </xdr:nvSpPr>
      <xdr:spPr>
        <a:xfrm>
          <a:off x="4762" y="2500186"/>
          <a:ext cx="1495425" cy="387061"/>
        </a:xfrm>
        <a:prstGeom prst="rect">
          <a:avLst/>
        </a:prstGeom>
        <a:gradFill>
          <a:gsLst>
            <a:gs pos="0">
              <a:srgbClr val="00B0F0"/>
            </a:gs>
            <a:gs pos="40000">
              <a:srgbClr val="00B050"/>
            </a:gs>
            <a:gs pos="78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t>4) Process &amp; </a:t>
          </a:r>
          <a:r>
            <a:rPr lang="en-US" sz="1100" b="1" baseline="0">
              <a:solidFill>
                <a:schemeClr val="dk1"/>
              </a:solidFill>
              <a:effectLst/>
              <a:latin typeface="+mn-lt"/>
              <a:ea typeface="+mn-ea"/>
              <a:cs typeface="+mn-cs"/>
            </a:rPr>
            <a:t>JTA</a:t>
          </a:r>
          <a:endParaRPr lang="en-US" sz="1100" b="1"/>
        </a:p>
      </xdr:txBody>
    </xdr:sp>
    <xdr:clientData/>
  </xdr:twoCellAnchor>
  <xdr:twoCellAnchor>
    <xdr:from>
      <xdr:col>0</xdr:col>
      <xdr:colOff>4762</xdr:colOff>
      <xdr:row>3</xdr:row>
      <xdr:rowOff>62588</xdr:rowOff>
    </xdr:from>
    <xdr:to>
      <xdr:col>0</xdr:col>
      <xdr:colOff>1500187</xdr:colOff>
      <xdr:row>4</xdr:row>
      <xdr:rowOff>234744</xdr:rowOff>
    </xdr:to>
    <xdr:sp macro="" textlink="">
      <xdr:nvSpPr>
        <xdr:cNvPr id="40" name="TextBox 39">
          <a:hlinkClick xmlns:r="http://schemas.openxmlformats.org/officeDocument/2006/relationships" r:id="rId4"/>
          <a:extLst>
            <a:ext uri="{FF2B5EF4-FFF2-40B4-BE49-F238E27FC236}">
              <a16:creationId xmlns:a16="http://schemas.microsoft.com/office/drawing/2014/main" id="{00000000-0008-0000-0600-000028000000}"/>
            </a:ext>
          </a:extLst>
        </xdr:cNvPr>
        <xdr:cNvSpPr txBox="1"/>
      </xdr:nvSpPr>
      <xdr:spPr>
        <a:xfrm>
          <a:off x="4762" y="911179"/>
          <a:ext cx="1495425" cy="362656"/>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1)</a:t>
          </a:r>
          <a:r>
            <a:rPr lang="en-US" sz="1100" b="1" baseline="0"/>
            <a:t> Scope</a:t>
          </a:r>
          <a:endParaRPr lang="en-US" sz="1100" b="1"/>
        </a:p>
      </xdr:txBody>
    </xdr:sp>
    <xdr:clientData/>
  </xdr:twoCellAnchor>
  <xdr:twoCellAnchor>
    <xdr:from>
      <xdr:col>0</xdr:col>
      <xdr:colOff>4762</xdr:colOff>
      <xdr:row>4</xdr:row>
      <xdr:rowOff>387927</xdr:rowOff>
    </xdr:from>
    <xdr:to>
      <xdr:col>0</xdr:col>
      <xdr:colOff>1500187</xdr:colOff>
      <xdr:row>5</xdr:row>
      <xdr:rowOff>6927</xdr:rowOff>
    </xdr:to>
    <xdr:sp macro="" textlink="">
      <xdr:nvSpPr>
        <xdr:cNvPr id="41" name="TextBox 40">
          <a:hlinkClick xmlns:r="http://schemas.openxmlformats.org/officeDocument/2006/relationships" r:id="rId5"/>
          <a:extLst>
            <a:ext uri="{FF2B5EF4-FFF2-40B4-BE49-F238E27FC236}">
              <a16:creationId xmlns:a16="http://schemas.microsoft.com/office/drawing/2014/main" id="{00000000-0008-0000-0600-000029000000}"/>
            </a:ext>
          </a:extLst>
        </xdr:cNvPr>
        <xdr:cNvSpPr txBox="1"/>
      </xdr:nvSpPr>
      <xdr:spPr>
        <a:xfrm>
          <a:off x="4762" y="1427018"/>
          <a:ext cx="1495425" cy="381000"/>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2) </a:t>
          </a:r>
          <a:r>
            <a:rPr lang="en-US" sz="1100" b="1" baseline="0"/>
            <a:t>Team </a:t>
          </a:r>
          <a:endParaRPr lang="en-US" sz="1100" b="1"/>
        </a:p>
      </xdr:txBody>
    </xdr:sp>
    <xdr:clientData/>
  </xdr:twoCellAnchor>
  <xdr:twoCellAnchor>
    <xdr:from>
      <xdr:col>0</xdr:col>
      <xdr:colOff>4762</xdr:colOff>
      <xdr:row>11</xdr:row>
      <xdr:rowOff>184280</xdr:rowOff>
    </xdr:from>
    <xdr:to>
      <xdr:col>0</xdr:col>
      <xdr:colOff>1500187</xdr:colOff>
      <xdr:row>13</xdr:row>
      <xdr:rowOff>184280</xdr:rowOff>
    </xdr:to>
    <xdr:sp macro="" textlink="">
      <xdr:nvSpPr>
        <xdr:cNvPr id="42" name="TextBox 41">
          <a:hlinkClick xmlns:r="http://schemas.openxmlformats.org/officeDocument/2006/relationships" r:id="rId6"/>
          <a:extLst>
            <a:ext uri="{FF2B5EF4-FFF2-40B4-BE49-F238E27FC236}">
              <a16:creationId xmlns:a16="http://schemas.microsoft.com/office/drawing/2014/main" id="{00000000-0008-0000-0600-00002A000000}"/>
            </a:ext>
          </a:extLst>
        </xdr:cNvPr>
        <xdr:cNvSpPr txBox="1"/>
      </xdr:nvSpPr>
      <xdr:spPr>
        <a:xfrm>
          <a:off x="4762" y="3526689"/>
          <a:ext cx="1495425" cy="381000"/>
        </a:xfrm>
        <a:prstGeom prst="rect">
          <a:avLst/>
        </a:prstGeom>
        <a:gradFill>
          <a:gsLst>
            <a:gs pos="0">
              <a:srgbClr val="00B0F0"/>
            </a:gs>
            <a:gs pos="100000">
              <a:schemeClr val="bg1"/>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6) Documentation</a:t>
          </a:r>
        </a:p>
      </xdr:txBody>
    </xdr:sp>
    <xdr:clientData/>
  </xdr:twoCellAnchor>
  <xdr:twoCellAnchor>
    <xdr:from>
      <xdr:col>0</xdr:col>
      <xdr:colOff>0</xdr:colOff>
      <xdr:row>9</xdr:row>
      <xdr:rowOff>81422</xdr:rowOff>
    </xdr:from>
    <xdr:to>
      <xdr:col>0</xdr:col>
      <xdr:colOff>1504949</xdr:colOff>
      <xdr:row>11</xdr:row>
      <xdr:rowOff>31098</xdr:rowOff>
    </xdr:to>
    <xdr:sp macro="" textlink="">
      <xdr:nvSpPr>
        <xdr:cNvPr id="43" name="TextBox 42">
          <a:hlinkClick xmlns:r="http://schemas.openxmlformats.org/officeDocument/2006/relationships" r:id="rId7"/>
          <a:extLst>
            <a:ext uri="{FF2B5EF4-FFF2-40B4-BE49-F238E27FC236}">
              <a16:creationId xmlns:a16="http://schemas.microsoft.com/office/drawing/2014/main" id="{00000000-0008-0000-0600-00002B000000}"/>
            </a:ext>
          </a:extLst>
        </xdr:cNvPr>
        <xdr:cNvSpPr txBox="1"/>
      </xdr:nvSpPr>
      <xdr:spPr>
        <a:xfrm>
          <a:off x="0" y="3042831"/>
          <a:ext cx="1504949" cy="330676"/>
        </a:xfrm>
        <a:prstGeom prst="rect">
          <a:avLst/>
        </a:prstGeom>
        <a:gradFill>
          <a:gsLst>
            <a:gs pos="0">
              <a:srgbClr val="C00000"/>
            </a:gs>
            <a:gs pos="64000">
              <a:srgbClr val="FFFF00"/>
            </a:gs>
            <a:gs pos="100000">
              <a:srgbClr val="00B050"/>
            </a:gs>
          </a:gsLst>
          <a:lin ang="5400000" scaled="0"/>
        </a:gradFill>
        <a:ln w="12700" cmpd="sng">
          <a:solidFill>
            <a:schemeClr val="tx1"/>
          </a:solidFill>
        </a:ln>
        <a:effectLst>
          <a:glow rad="63500">
            <a:schemeClr val="accent1">
              <a:satMod val="175000"/>
              <a:alpha val="40000"/>
            </a:schemeClr>
          </a:glow>
          <a:innerShdw blurRad="63500" dist="50800" dir="13500000">
            <a:srgbClr val="00B050">
              <a:alpha val="50000"/>
            </a:srgbClr>
          </a:innerShdw>
        </a:effectLst>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5) FRC</a:t>
          </a:r>
          <a:r>
            <a:rPr lang="en-US" sz="1100" b="1" baseline="0"/>
            <a:t> Score</a:t>
          </a:r>
          <a:endParaRPr lang="en-US" sz="1100" b="1"/>
        </a:p>
      </xdr:txBody>
    </xdr:sp>
    <xdr:clientData/>
  </xdr:twoCellAnchor>
  <xdr:twoCellAnchor editAs="oneCell">
    <xdr:from>
      <xdr:col>4</xdr:col>
      <xdr:colOff>1455963</xdr:colOff>
      <xdr:row>66</xdr:row>
      <xdr:rowOff>149678</xdr:rowOff>
    </xdr:from>
    <xdr:to>
      <xdr:col>8</xdr:col>
      <xdr:colOff>1520860</xdr:colOff>
      <xdr:row>84</xdr:row>
      <xdr:rowOff>96867</xdr:rowOff>
    </xdr:to>
    <xdr:pic>
      <xdr:nvPicPr>
        <xdr:cNvPr id="22" name="Picture 21">
          <a:extLst>
            <a:ext uri="{FF2B5EF4-FFF2-40B4-BE49-F238E27FC236}">
              <a16:creationId xmlns:a16="http://schemas.microsoft.com/office/drawing/2014/main" id="{92E873C2-2D50-48A4-BF73-810062E61176}"/>
            </a:ext>
          </a:extLst>
        </xdr:cNvPr>
        <xdr:cNvPicPr>
          <a:picLocks noChangeAspect="1"/>
        </xdr:cNvPicPr>
      </xdr:nvPicPr>
      <xdr:blipFill>
        <a:blip xmlns:r="http://schemas.openxmlformats.org/officeDocument/2006/relationships" r:embed="rId8"/>
        <a:stretch>
          <a:fillRect/>
        </a:stretch>
      </xdr:blipFill>
      <xdr:spPr>
        <a:xfrm>
          <a:off x="6476999" y="21104678"/>
          <a:ext cx="6133682" cy="3444225"/>
        </a:xfrm>
        <a:prstGeom prst="rect">
          <a:avLst/>
        </a:prstGeom>
        <a:ln>
          <a:solidFill>
            <a:schemeClr val="accent1"/>
          </a:solidFill>
        </a:ln>
      </xdr:spPr>
    </xdr:pic>
    <xdr:clientData/>
  </xdr:twoCellAnchor>
  <xdr:oneCellAnchor>
    <xdr:from>
      <xdr:col>3</xdr:col>
      <xdr:colOff>1483178</xdr:colOff>
      <xdr:row>67</xdr:row>
      <xdr:rowOff>108857</xdr:rowOff>
    </xdr:from>
    <xdr:ext cx="1973036" cy="1783180"/>
    <xdr:sp macro="" textlink="">
      <xdr:nvSpPr>
        <xdr:cNvPr id="24" name="TextBox 23">
          <a:extLst>
            <a:ext uri="{FF2B5EF4-FFF2-40B4-BE49-F238E27FC236}">
              <a16:creationId xmlns:a16="http://schemas.microsoft.com/office/drawing/2014/main" id="{52391AEC-36B3-40F3-B7C0-6E4C58BE5C8F}"/>
            </a:ext>
          </a:extLst>
        </xdr:cNvPr>
        <xdr:cNvSpPr txBox="1"/>
      </xdr:nvSpPr>
      <xdr:spPr>
        <a:xfrm>
          <a:off x="4408714" y="21267964"/>
          <a:ext cx="1973036" cy="1783180"/>
        </a:xfrm>
        <a:prstGeom prst="rect">
          <a:avLst/>
        </a:prstGeom>
        <a:noFill/>
        <a:ln w="57150">
          <a:solidFill>
            <a:srgbClr val="00B0F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US" sz="1800"/>
            <a:t>Flash Points</a:t>
          </a:r>
        </a:p>
        <a:p>
          <a:pPr algn="l"/>
          <a:r>
            <a:rPr lang="en-US" sz="1800"/>
            <a:t>Refer to NFPA 704</a:t>
          </a:r>
        </a:p>
        <a:p>
          <a:pPr algn="l"/>
          <a:r>
            <a:rPr lang="en-US" sz="1800"/>
            <a:t>1 - Above 200</a:t>
          </a:r>
          <a:r>
            <a:rPr lang="en-US" sz="1800" baseline="30000"/>
            <a:t>o</a:t>
          </a:r>
          <a:r>
            <a:rPr lang="en-US" sz="1800" baseline="0"/>
            <a:t> F</a:t>
          </a:r>
          <a:endParaRPr lang="en-US" sz="1800"/>
        </a:p>
        <a:p>
          <a:pPr marL="0" marR="0" lvl="0" indent="0" algn="l" defTabSz="914400" eaLnBrk="1" fontAlgn="auto" latinLnBrk="0" hangingPunct="1">
            <a:lnSpc>
              <a:spcPct val="100000"/>
            </a:lnSpc>
            <a:spcBef>
              <a:spcPts val="0"/>
            </a:spcBef>
            <a:spcAft>
              <a:spcPts val="0"/>
            </a:spcAft>
            <a:buClrTx/>
            <a:buSzTx/>
            <a:buFontTx/>
            <a:buNone/>
            <a:tabLst/>
            <a:defRPr/>
          </a:pPr>
          <a:r>
            <a:rPr lang="en-US" sz="1800"/>
            <a:t>2 - </a:t>
          </a:r>
          <a:r>
            <a:rPr lang="en-US" sz="1800">
              <a:solidFill>
                <a:schemeClr val="tx1"/>
              </a:solidFill>
              <a:effectLst/>
              <a:latin typeface="+mn-lt"/>
              <a:ea typeface="+mn-ea"/>
              <a:cs typeface="+mn-cs"/>
            </a:rPr>
            <a:t>Above 100</a:t>
          </a:r>
          <a:r>
            <a:rPr lang="en-US" sz="1800" baseline="30000">
              <a:solidFill>
                <a:schemeClr val="tx1"/>
              </a:solidFill>
              <a:effectLst/>
              <a:latin typeface="+mn-lt"/>
              <a:ea typeface="+mn-ea"/>
              <a:cs typeface="+mn-cs"/>
            </a:rPr>
            <a:t>o</a:t>
          </a:r>
          <a:r>
            <a:rPr lang="en-US" sz="1800" baseline="0">
              <a:solidFill>
                <a:schemeClr val="tx1"/>
              </a:solidFill>
              <a:effectLst/>
              <a:latin typeface="+mn-lt"/>
              <a:ea typeface="+mn-ea"/>
              <a:cs typeface="+mn-cs"/>
            </a:rPr>
            <a:t> F</a:t>
          </a:r>
          <a:endParaRPr lang="en-US" sz="1800"/>
        </a:p>
        <a:p>
          <a:pPr marL="0" marR="0" lvl="0" indent="0" algn="l" defTabSz="914400" eaLnBrk="1" fontAlgn="auto" latinLnBrk="0" hangingPunct="1">
            <a:lnSpc>
              <a:spcPct val="100000"/>
            </a:lnSpc>
            <a:spcBef>
              <a:spcPts val="0"/>
            </a:spcBef>
            <a:spcAft>
              <a:spcPts val="0"/>
            </a:spcAft>
            <a:buClrTx/>
            <a:buSzTx/>
            <a:buFontTx/>
            <a:buNone/>
            <a:tabLst/>
            <a:defRPr/>
          </a:pPr>
          <a:r>
            <a:rPr lang="en-US" sz="1800"/>
            <a:t>3 - </a:t>
          </a:r>
          <a:r>
            <a:rPr lang="en-US" sz="1800">
              <a:solidFill>
                <a:schemeClr val="tx1"/>
              </a:solidFill>
              <a:effectLst/>
              <a:latin typeface="+mn-lt"/>
              <a:ea typeface="+mn-ea"/>
              <a:cs typeface="+mn-cs"/>
            </a:rPr>
            <a:t>Below 100</a:t>
          </a:r>
          <a:r>
            <a:rPr lang="en-US" sz="1800" baseline="30000">
              <a:solidFill>
                <a:schemeClr val="tx1"/>
              </a:solidFill>
              <a:effectLst/>
              <a:latin typeface="+mn-lt"/>
              <a:ea typeface="+mn-ea"/>
              <a:cs typeface="+mn-cs"/>
            </a:rPr>
            <a:t>o</a:t>
          </a:r>
          <a:r>
            <a:rPr lang="en-US" sz="1800" baseline="0">
              <a:solidFill>
                <a:schemeClr val="tx1"/>
              </a:solidFill>
              <a:effectLst/>
              <a:latin typeface="+mn-lt"/>
              <a:ea typeface="+mn-ea"/>
              <a:cs typeface="+mn-cs"/>
            </a:rPr>
            <a:t> F</a:t>
          </a:r>
          <a:endParaRPr lang="en-US" sz="18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800"/>
            <a:t>4 - </a:t>
          </a:r>
          <a:r>
            <a:rPr lang="en-US" sz="1800">
              <a:solidFill>
                <a:schemeClr val="tx1"/>
              </a:solidFill>
              <a:effectLst/>
              <a:latin typeface="+mn-lt"/>
              <a:ea typeface="+mn-ea"/>
              <a:cs typeface="+mn-cs"/>
            </a:rPr>
            <a:t>Below 73</a:t>
          </a:r>
          <a:r>
            <a:rPr lang="en-US" sz="1800" baseline="30000">
              <a:solidFill>
                <a:schemeClr val="tx1"/>
              </a:solidFill>
              <a:effectLst/>
              <a:latin typeface="+mn-lt"/>
              <a:ea typeface="+mn-ea"/>
              <a:cs typeface="+mn-cs"/>
            </a:rPr>
            <a:t>o</a:t>
          </a:r>
          <a:r>
            <a:rPr lang="en-US" sz="1800" baseline="0">
              <a:solidFill>
                <a:schemeClr val="tx1"/>
              </a:solidFill>
              <a:effectLst/>
              <a:latin typeface="+mn-lt"/>
              <a:ea typeface="+mn-ea"/>
              <a:cs typeface="+mn-cs"/>
            </a:rPr>
            <a:t> F</a:t>
          </a:r>
          <a:endParaRPr lang="en-US" sz="1800">
            <a:effectLst/>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7"/>
  <sheetViews>
    <sheetView showGridLines="0" tabSelected="1" topLeftCell="A9" zoomScale="110" zoomScaleNormal="110" workbookViewId="0"/>
  </sheetViews>
  <sheetFormatPr defaultRowHeight="15" x14ac:dyDescent="0.25"/>
  <cols>
    <col min="11" max="11" width="15" customWidth="1"/>
  </cols>
  <sheetData>
    <row r="1" spans="2:16" ht="23.25" x14ac:dyDescent="0.35">
      <c r="B1" s="164" t="s">
        <v>113</v>
      </c>
      <c r="C1" s="164"/>
      <c r="D1" s="164"/>
      <c r="E1" s="164"/>
      <c r="F1" s="164"/>
      <c r="G1" s="164"/>
      <c r="H1" s="164"/>
      <c r="I1" s="164"/>
      <c r="J1" s="164"/>
      <c r="K1" s="164"/>
    </row>
    <row r="3" spans="2:16" x14ac:dyDescent="0.25">
      <c r="J3" s="165"/>
      <c r="K3" s="165"/>
      <c r="L3" s="165"/>
      <c r="M3" s="165"/>
      <c r="N3" s="165"/>
      <c r="O3" s="165"/>
      <c r="P3" s="165"/>
    </row>
    <row r="4" spans="2:16" x14ac:dyDescent="0.25">
      <c r="F4" s="167" t="s">
        <v>96</v>
      </c>
      <c r="G4" s="167"/>
    </row>
    <row r="7" spans="2:16" x14ac:dyDescent="0.25">
      <c r="G7" s="167" t="s">
        <v>96</v>
      </c>
      <c r="H7" s="167"/>
    </row>
    <row r="10" spans="2:16" x14ac:dyDescent="0.25">
      <c r="G10" s="168" t="s">
        <v>96</v>
      </c>
      <c r="H10" s="168"/>
    </row>
    <row r="13" spans="2:16" x14ac:dyDescent="0.25">
      <c r="D13" s="167" t="s">
        <v>96</v>
      </c>
      <c r="E13" s="167"/>
    </row>
    <row r="14" spans="2:16" x14ac:dyDescent="0.25">
      <c r="J14" t="s">
        <v>91</v>
      </c>
    </row>
    <row r="15" spans="2:16" x14ac:dyDescent="0.25">
      <c r="E15" s="167" t="s">
        <v>96</v>
      </c>
      <c r="F15" s="167"/>
    </row>
    <row r="18" spans="1:14" x14ac:dyDescent="0.25">
      <c r="F18" s="167" t="s">
        <v>96</v>
      </c>
      <c r="G18" s="167"/>
    </row>
    <row r="19" spans="1:14" x14ac:dyDescent="0.25">
      <c r="K19" s="166"/>
      <c r="L19" s="166"/>
    </row>
    <row r="21" spans="1:14" x14ac:dyDescent="0.25">
      <c r="A21" s="163" t="s">
        <v>112</v>
      </c>
      <c r="B21" s="163"/>
      <c r="C21" s="163"/>
      <c r="D21" s="163"/>
      <c r="E21" s="163"/>
      <c r="F21" s="163"/>
      <c r="G21" s="163"/>
      <c r="H21" s="163"/>
      <c r="I21" s="163"/>
      <c r="J21" s="163"/>
      <c r="K21" s="163"/>
      <c r="L21" s="163"/>
      <c r="M21" s="163"/>
      <c r="N21" s="163"/>
    </row>
    <row r="22" spans="1:14" x14ac:dyDescent="0.25">
      <c r="A22" s="163"/>
      <c r="B22" s="163"/>
      <c r="C22" s="163"/>
      <c r="D22" s="163"/>
      <c r="E22" s="163"/>
      <c r="F22" s="163"/>
      <c r="G22" s="163"/>
      <c r="H22" s="163"/>
      <c r="I22" s="163"/>
      <c r="J22" s="163"/>
      <c r="K22" s="163"/>
      <c r="L22" s="163"/>
      <c r="M22" s="163"/>
      <c r="N22" s="163"/>
    </row>
    <row r="23" spans="1:14" x14ac:dyDescent="0.25">
      <c r="A23" s="163"/>
      <c r="B23" s="163"/>
      <c r="C23" s="163"/>
      <c r="D23" s="163"/>
      <c r="E23" s="163"/>
      <c r="F23" s="163"/>
      <c r="G23" s="163"/>
      <c r="H23" s="163"/>
      <c r="I23" s="163"/>
      <c r="J23" s="163"/>
      <c r="K23" s="163"/>
      <c r="L23" s="163"/>
      <c r="M23" s="163"/>
      <c r="N23" s="163"/>
    </row>
    <row r="24" spans="1:14" x14ac:dyDescent="0.25">
      <c r="A24" s="163"/>
      <c r="B24" s="163"/>
      <c r="C24" s="163"/>
      <c r="D24" s="163"/>
      <c r="E24" s="163"/>
      <c r="F24" s="163"/>
      <c r="G24" s="163"/>
      <c r="H24" s="163"/>
      <c r="I24" s="163"/>
      <c r="J24" s="163"/>
      <c r="K24" s="163"/>
      <c r="L24" s="163"/>
      <c r="M24" s="163"/>
      <c r="N24" s="163"/>
    </row>
    <row r="25" spans="1:14" x14ac:dyDescent="0.25">
      <c r="A25" s="163"/>
      <c r="B25" s="163"/>
      <c r="C25" s="163"/>
      <c r="D25" s="163"/>
      <c r="E25" s="163"/>
      <c r="F25" s="163"/>
      <c r="G25" s="163"/>
      <c r="H25" s="163"/>
      <c r="I25" s="163"/>
      <c r="J25" s="163"/>
      <c r="K25" s="163"/>
      <c r="L25" s="163"/>
      <c r="M25" s="163"/>
      <c r="N25" s="163"/>
    </row>
    <row r="27" spans="1:14" x14ac:dyDescent="0.25">
      <c r="A27" t="s">
        <v>114</v>
      </c>
    </row>
  </sheetData>
  <mergeCells count="10">
    <mergeCell ref="A21:N25"/>
    <mergeCell ref="B1:K1"/>
    <mergeCell ref="J3:P3"/>
    <mergeCell ref="K19:L19"/>
    <mergeCell ref="G7:H7"/>
    <mergeCell ref="F4:G4"/>
    <mergeCell ref="D13:E13"/>
    <mergeCell ref="E15:F15"/>
    <mergeCell ref="F18:G18"/>
    <mergeCell ref="G10:H10"/>
  </mergeCells>
  <hyperlinks>
    <hyperlink ref="F4:G4" location="'Scope Instr'!A1" display="Instructions" xr:uid="{6D28A585-CE24-4ACF-8439-5727A6C4DD5E}"/>
    <hyperlink ref="G7:H7" location="'Team Instr'!A1" display="Instructions" xr:uid="{6798354B-CDE5-438B-93F6-36AC4CCA8FDE}"/>
    <hyperlink ref="G10:H10" location="'In Screen Instr'!A1" display="Instructions" xr:uid="{893C3599-67AE-493D-A891-CEB59DDC6BE9}"/>
    <hyperlink ref="D13:E13" location="'Process Instr'!A1" display="Instructions" xr:uid="{F5FEFE57-2B2D-40BA-8618-978E001563FB}"/>
    <hyperlink ref="E15:F15" location="'FRC Score Instr'!A1" display="Instructions" xr:uid="{8A33BD59-A3D6-4FB4-9DB0-51C349194CFE}"/>
    <hyperlink ref="F18:G18" location="'Documentation Instr'!A1" display="Instructions" xr:uid="{F306138E-ECFB-4D42-A45E-807015EB3F61}"/>
  </hyperlinks>
  <pageMargins left="0.7" right="0.7" top="0.75" bottom="0.75" header="0.3" footer="0.3"/>
  <pageSetup orientation="portrait"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B26BD-212C-49F0-9F31-7987649BAD52}">
  <dimension ref="A1"/>
  <sheetViews>
    <sheetView showGridLines="0" zoomScaleNormal="100" workbookViewId="0"/>
  </sheetViews>
  <sheetFormatPr defaultRowHeight="15" x14ac:dyDescent="0.25"/>
  <sheetData/>
  <pageMargins left="0.7" right="0.7" top="0.75" bottom="0.75" header="0.3" footer="0.3"/>
  <pageSetup orientation="portrait" r:id="rId1"/>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EA33B-859E-40B6-B887-44CE2E295AF1}">
  <dimension ref="A1"/>
  <sheetViews>
    <sheetView showGridLines="0" workbookViewId="0"/>
  </sheetViews>
  <sheetFormatPr defaultRowHeight="15" x14ac:dyDescent="0.25"/>
  <sheetData/>
  <pageMargins left="0.7" right="0.7" top="0.75" bottom="0.75" header="0.3" footer="0.3"/>
  <pageSetup orientation="portrait" r:id="rId1"/>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F49CA-37A3-4747-997D-900D930EA87E}">
  <dimension ref="A1"/>
  <sheetViews>
    <sheetView showGridLines="0" workbookViewId="0"/>
  </sheetViews>
  <sheetFormatPr defaultRowHeight="15" x14ac:dyDescent="0.25"/>
  <sheetData/>
  <pageMargins left="0.7" right="0.7" top="0.75" bottom="0.75" header="0.3" footer="0.3"/>
  <pageSetup orientation="portrait" r:id="rId1"/>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DD363-0CB0-43B5-902E-46E826D1FEDD}">
  <dimension ref="A1"/>
  <sheetViews>
    <sheetView showGridLines="0" workbookViewId="0"/>
  </sheetViews>
  <sheetFormatPr defaultRowHeight="15" x14ac:dyDescent="0.25"/>
  <sheetData/>
  <pageMargins left="0.7" right="0.7" top="0.75" bottom="0.75" header="0.3" footer="0.3"/>
  <pageSetup orientation="portrait" r:id="rId1"/>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06513-A79F-4723-BF76-F2F1C6EAE4E6}">
  <dimension ref="A1"/>
  <sheetViews>
    <sheetView showGridLines="0" workbookViewId="0"/>
  </sheetViews>
  <sheetFormatPr defaultRowHeight="15" x14ac:dyDescent="0.25"/>
  <sheetData/>
  <pageMargins left="0.7" right="0.7" top="0.75" bottom="0.75" header="0.3" footer="0.3"/>
  <pageSetup orientation="portrait" r:id="rId1"/>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F3A63-D9A2-46E6-82DB-43B84F363176}">
  <dimension ref="C50:L50"/>
  <sheetViews>
    <sheetView showGridLines="0" zoomScaleNormal="100" workbookViewId="0">
      <selection activeCell="N20" sqref="N20"/>
    </sheetView>
  </sheetViews>
  <sheetFormatPr defaultRowHeight="15" x14ac:dyDescent="0.25"/>
  <sheetData>
    <row r="50" spans="3:12" ht="90.75" customHeight="1" x14ac:dyDescent="0.25">
      <c r="C50" s="234" t="s">
        <v>97</v>
      </c>
      <c r="D50" s="234"/>
      <c r="E50" s="234"/>
      <c r="F50" s="234"/>
      <c r="G50" s="234"/>
      <c r="H50" s="234"/>
      <c r="I50" s="234"/>
      <c r="J50" s="234"/>
      <c r="K50" s="234"/>
      <c r="L50" s="234"/>
    </row>
  </sheetData>
  <mergeCells count="1">
    <mergeCell ref="C50:L50"/>
  </mergeCells>
  <pageMargins left="0.7" right="0.7" top="0.75" bottom="0.75" header="0.3" footer="0.3"/>
  <pageSetup orientation="portrait"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151C8-20E2-4BC2-BD05-F5B979BDDF60}">
  <dimension ref="B1:B2"/>
  <sheetViews>
    <sheetView showGridLines="0" workbookViewId="0"/>
  </sheetViews>
  <sheetFormatPr defaultRowHeight="15" x14ac:dyDescent="0.25"/>
  <cols>
    <col min="1" max="1" width="20.85546875" customWidth="1"/>
    <col min="2" max="2" width="155.28515625" customWidth="1"/>
  </cols>
  <sheetData>
    <row r="1" spans="2:2" ht="15.75" thickBot="1" x14ac:dyDescent="0.3"/>
    <row r="2" spans="2:2" s="115" customFormat="1" ht="237" customHeight="1" thickBot="1" x14ac:dyDescent="0.3">
      <c r="B2" s="116" t="s">
        <v>92</v>
      </c>
    </row>
  </sheetData>
  <pageMargins left="0.7" right="0.7" top="0.75" bottom="0.75" header="0.3" footer="0.3"/>
  <pageSetup orientation="portrait" r:id="rId1"/>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E8380-CE6E-4554-A13D-B88C11724487}">
  <dimension ref="A1"/>
  <sheetViews>
    <sheetView showGridLines="0" zoomScale="130" zoomScaleNormal="130" workbookViewId="0"/>
  </sheetViews>
  <sheetFormatPr defaultRowHeight="15" x14ac:dyDescent="0.25"/>
  <sheetData/>
  <pageMargins left="0.7" right="0.7" top="0.75" bottom="0.75" header="0.3" footer="0.3"/>
  <pageSetup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B1:J25"/>
  <sheetViews>
    <sheetView showGridLines="0" zoomScale="70" zoomScaleNormal="70" workbookViewId="0"/>
  </sheetViews>
  <sheetFormatPr defaultRowHeight="15" x14ac:dyDescent="0.25"/>
  <cols>
    <col min="1" max="1" width="28.5703125" customWidth="1"/>
    <col min="2" max="2" width="18.85546875" customWidth="1"/>
    <col min="3" max="3" width="21" customWidth="1"/>
    <col min="4" max="4" width="21.5703125" customWidth="1"/>
    <col min="5" max="5" width="18.42578125" customWidth="1"/>
    <col min="6" max="6" width="23.140625" customWidth="1"/>
    <col min="7" max="7" width="25.5703125" customWidth="1"/>
    <col min="8" max="8" width="34.42578125" customWidth="1"/>
    <col min="9" max="9" width="28.140625" customWidth="1"/>
    <col min="10" max="10" width="50.140625" bestFit="1" customWidth="1"/>
  </cols>
  <sheetData>
    <row r="1" spans="2:10" ht="24" thickBot="1" x14ac:dyDescent="0.4">
      <c r="B1" s="172" t="s">
        <v>0</v>
      </c>
      <c r="C1" s="172"/>
      <c r="D1" s="172"/>
      <c r="E1" s="172"/>
      <c r="F1" s="172"/>
      <c r="G1" s="172"/>
      <c r="H1" s="172"/>
      <c r="I1" s="172"/>
      <c r="J1" s="172"/>
    </row>
    <row r="2" spans="2:10" ht="23.25" customHeight="1" thickBot="1" x14ac:dyDescent="0.4">
      <c r="B2" s="173" t="s">
        <v>105</v>
      </c>
      <c r="C2" s="174"/>
      <c r="D2" s="174"/>
      <c r="E2" s="174"/>
      <c r="F2" s="174"/>
      <c r="G2" s="174"/>
      <c r="H2" s="174"/>
      <c r="I2" s="174"/>
      <c r="J2" s="175"/>
    </row>
    <row r="3" spans="2:10" x14ac:dyDescent="0.25">
      <c r="B3" s="85" t="s">
        <v>1</v>
      </c>
      <c r="C3" s="14"/>
      <c r="D3" s="3"/>
      <c r="E3" s="3"/>
      <c r="F3" s="3"/>
      <c r="G3" s="3"/>
      <c r="H3" s="3"/>
      <c r="I3" s="3"/>
      <c r="J3" s="4"/>
    </row>
    <row r="4" spans="2:10" x14ac:dyDescent="0.25">
      <c r="B4" s="86" t="s">
        <v>2</v>
      </c>
      <c r="C4" s="132"/>
      <c r="J4" s="6"/>
    </row>
    <row r="5" spans="2:10" ht="60" customHeight="1" x14ac:dyDescent="0.25">
      <c r="B5" s="140" t="s">
        <v>3</v>
      </c>
      <c r="C5" s="133"/>
      <c r="D5" s="134"/>
      <c r="E5" s="134"/>
      <c r="F5" s="135"/>
      <c r="J5" s="6"/>
    </row>
    <row r="6" spans="2:10" ht="76.5" customHeight="1" thickBot="1" x14ac:dyDescent="0.3">
      <c r="B6" s="139" t="s">
        <v>4</v>
      </c>
      <c r="C6" s="141"/>
      <c r="D6" s="142"/>
      <c r="E6" s="142"/>
      <c r="F6" s="143"/>
      <c r="G6" s="8"/>
      <c r="H6" s="8"/>
      <c r="I6" s="8"/>
      <c r="J6" s="9"/>
    </row>
    <row r="7" spans="2:10" ht="15.75" thickBot="1" x14ac:dyDescent="0.3">
      <c r="B7" s="95"/>
      <c r="C7" s="176" t="s">
        <v>5</v>
      </c>
      <c r="D7" s="177"/>
      <c r="E7" s="177"/>
      <c r="F7" s="177"/>
      <c r="G7" s="178"/>
      <c r="H7" s="178"/>
      <c r="I7" s="178"/>
      <c r="J7" s="179"/>
    </row>
    <row r="8" spans="2:10" ht="41.45" customHeight="1" x14ac:dyDescent="0.25">
      <c r="B8" s="88" t="s">
        <v>6</v>
      </c>
      <c r="C8" s="89" t="s">
        <v>7</v>
      </c>
      <c r="D8" s="89" t="s">
        <v>8</v>
      </c>
      <c r="E8" s="89" t="s">
        <v>9</v>
      </c>
      <c r="F8" s="90" t="s">
        <v>10</v>
      </c>
      <c r="G8" s="89" t="s">
        <v>11</v>
      </c>
      <c r="H8" s="89" t="s">
        <v>98</v>
      </c>
      <c r="I8" s="90" t="s">
        <v>12</v>
      </c>
      <c r="J8" s="94" t="s">
        <v>13</v>
      </c>
    </row>
    <row r="9" spans="2:10" x14ac:dyDescent="0.25">
      <c r="B9" s="87" t="s">
        <v>17</v>
      </c>
      <c r="C9" s="15"/>
      <c r="D9" s="15"/>
      <c r="E9" s="15"/>
      <c r="F9" s="15"/>
      <c r="G9" s="15"/>
      <c r="H9" s="15"/>
      <c r="I9" s="15"/>
      <c r="J9" s="17"/>
    </row>
    <row r="10" spans="2:10" x14ac:dyDescent="0.25">
      <c r="B10" s="87" t="s">
        <v>19</v>
      </c>
      <c r="C10" s="15"/>
      <c r="D10" s="15"/>
      <c r="E10" s="15"/>
      <c r="F10" s="15"/>
      <c r="G10" s="15"/>
      <c r="H10" s="15"/>
      <c r="I10" s="15"/>
      <c r="J10" s="17"/>
    </row>
    <row r="11" spans="2:10" x14ac:dyDescent="0.25">
      <c r="B11" s="87" t="s">
        <v>21</v>
      </c>
      <c r="C11" s="15"/>
      <c r="D11" s="15"/>
      <c r="E11" s="15"/>
      <c r="F11" s="15"/>
      <c r="G11" s="15"/>
      <c r="H11" s="15"/>
      <c r="I11" s="15"/>
      <c r="J11" s="17"/>
    </row>
    <row r="12" spans="2:10" x14ac:dyDescent="0.25">
      <c r="B12" s="87" t="s">
        <v>22</v>
      </c>
      <c r="C12" s="15"/>
      <c r="D12" s="15"/>
      <c r="E12" s="15"/>
      <c r="F12" s="15"/>
      <c r="G12" s="15"/>
      <c r="H12" s="15"/>
      <c r="I12" s="15"/>
      <c r="J12" s="17"/>
    </row>
    <row r="13" spans="2:10" x14ac:dyDescent="0.25">
      <c r="B13" s="87" t="s">
        <v>23</v>
      </c>
      <c r="C13" s="15"/>
      <c r="D13" s="15"/>
      <c r="E13" s="15"/>
      <c r="F13" s="15"/>
      <c r="G13" s="15"/>
      <c r="H13" s="15"/>
      <c r="I13" s="15"/>
      <c r="J13" s="17"/>
    </row>
    <row r="14" spans="2:10" x14ac:dyDescent="0.25">
      <c r="B14" s="87" t="s">
        <v>24</v>
      </c>
      <c r="C14" s="15"/>
      <c r="D14" s="15"/>
      <c r="E14" s="15"/>
      <c r="F14" s="15"/>
      <c r="G14" s="15"/>
      <c r="H14" s="15"/>
      <c r="I14" s="15"/>
      <c r="J14" s="17"/>
    </row>
    <row r="15" spans="2:10" x14ac:dyDescent="0.25">
      <c r="B15" s="87" t="s">
        <v>25</v>
      </c>
      <c r="C15" s="15"/>
      <c r="D15" s="15"/>
      <c r="E15" s="15"/>
      <c r="F15" s="15"/>
      <c r="G15" s="15"/>
      <c r="H15" s="15"/>
      <c r="I15" s="15"/>
      <c r="J15" s="17"/>
    </row>
    <row r="16" spans="2:10" x14ac:dyDescent="0.25">
      <c r="B16" s="87" t="s">
        <v>26</v>
      </c>
      <c r="C16" s="15"/>
      <c r="D16" s="15"/>
      <c r="E16" s="15"/>
      <c r="F16" s="15"/>
      <c r="G16" s="15"/>
      <c r="H16" s="15"/>
      <c r="I16" s="15"/>
      <c r="J16" s="17"/>
    </row>
    <row r="17" spans="2:10" x14ac:dyDescent="0.25">
      <c r="B17" s="87" t="s">
        <v>27</v>
      </c>
      <c r="C17" s="15"/>
      <c r="D17" s="15"/>
      <c r="E17" s="15"/>
      <c r="F17" s="15"/>
      <c r="G17" s="15"/>
      <c r="H17" s="15"/>
      <c r="I17" s="15"/>
      <c r="J17" s="17"/>
    </row>
    <row r="18" spans="2:10" x14ac:dyDescent="0.25">
      <c r="B18" s="87" t="s">
        <v>28</v>
      </c>
      <c r="C18" s="15"/>
      <c r="D18" s="15"/>
      <c r="E18" s="15"/>
      <c r="F18" s="15"/>
      <c r="G18" s="15"/>
      <c r="H18" s="15"/>
      <c r="I18" s="15"/>
      <c r="J18" s="17"/>
    </row>
    <row r="19" spans="2:10" ht="50.25" customHeight="1" thickBot="1" x14ac:dyDescent="0.3">
      <c r="B19" s="169" t="s">
        <v>106</v>
      </c>
      <c r="C19" s="170"/>
      <c r="D19" s="170"/>
      <c r="E19" s="170"/>
      <c r="F19" s="170"/>
      <c r="G19" s="170"/>
      <c r="H19" s="170"/>
      <c r="I19" s="170"/>
      <c r="J19" s="171"/>
    </row>
    <row r="21" spans="2:10" x14ac:dyDescent="0.25">
      <c r="C21" s="44"/>
      <c r="D21" s="44"/>
      <c r="E21" s="44"/>
      <c r="F21" s="44"/>
      <c r="G21" s="44"/>
      <c r="H21" s="44"/>
      <c r="I21" s="44"/>
      <c r="J21" s="44"/>
    </row>
    <row r="22" spans="2:10" x14ac:dyDescent="0.25">
      <c r="B22" s="11"/>
      <c r="C22" s="44"/>
      <c r="D22" s="44"/>
      <c r="E22" s="44"/>
      <c r="F22" s="44"/>
      <c r="G22" s="44"/>
      <c r="H22" s="44"/>
      <c r="I22" s="44"/>
      <c r="J22" s="44"/>
    </row>
    <row r="23" spans="2:10" x14ac:dyDescent="0.25">
      <c r="C23" s="44"/>
      <c r="D23" s="44"/>
      <c r="E23" s="44"/>
      <c r="F23" s="44"/>
      <c r="G23" s="44"/>
      <c r="H23" s="44"/>
      <c r="I23" s="44"/>
      <c r="J23" s="44"/>
    </row>
    <row r="24" spans="2:10" x14ac:dyDescent="0.25">
      <c r="C24" s="44"/>
      <c r="D24" s="44"/>
      <c r="E24" s="44"/>
      <c r="F24" s="44"/>
      <c r="G24" s="44"/>
      <c r="H24" s="44"/>
      <c r="I24" s="44"/>
      <c r="J24" s="44"/>
    </row>
    <row r="25" spans="2:10" x14ac:dyDescent="0.25">
      <c r="C25" s="44"/>
      <c r="D25" s="44"/>
      <c r="E25" s="44"/>
      <c r="F25" s="44"/>
      <c r="G25" s="44"/>
      <c r="H25" s="44"/>
      <c r="I25" s="44"/>
      <c r="J25" s="44"/>
    </row>
  </sheetData>
  <mergeCells count="4">
    <mergeCell ref="B19:J19"/>
    <mergeCell ref="B1:J1"/>
    <mergeCell ref="B2:J2"/>
    <mergeCell ref="C7:J7"/>
  </mergeCells>
  <pageMargins left="0.7" right="0.7" top="0.75" bottom="0.75" header="0.3" footer="0.3"/>
  <pageSetup orientation="portrait" r:id="rId1"/>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M18"/>
  <sheetViews>
    <sheetView showGridLines="0" zoomScaleNormal="100" workbookViewId="0"/>
  </sheetViews>
  <sheetFormatPr defaultRowHeight="15" x14ac:dyDescent="0.25"/>
  <cols>
    <col min="1" max="1" width="28.5703125" customWidth="1"/>
    <col min="2" max="2" width="3.7109375" customWidth="1"/>
    <col min="3" max="3" width="23" customWidth="1"/>
    <col min="4" max="4" width="18.42578125" bestFit="1" customWidth="1"/>
    <col min="5" max="5" width="31.42578125" customWidth="1"/>
    <col min="6" max="6" width="16" customWidth="1"/>
    <col min="7" max="7" width="11.85546875" bestFit="1" customWidth="1"/>
  </cols>
  <sheetData>
    <row r="1" spans="2:13" ht="21.75" thickBot="1" x14ac:dyDescent="0.4">
      <c r="C1" s="180" t="s">
        <v>29</v>
      </c>
      <c r="D1" s="180"/>
      <c r="E1" s="180"/>
      <c r="F1" s="180"/>
      <c r="G1" s="180"/>
      <c r="H1" s="180"/>
      <c r="I1" s="180"/>
      <c r="J1" s="180"/>
      <c r="K1" s="180"/>
      <c r="L1" s="180"/>
      <c r="M1" s="180"/>
    </row>
    <row r="2" spans="2:13" ht="24" thickBot="1" x14ac:dyDescent="0.4">
      <c r="B2" s="173" t="s">
        <v>30</v>
      </c>
      <c r="C2" s="174"/>
      <c r="D2" s="174"/>
      <c r="E2" s="174"/>
      <c r="F2" s="174"/>
      <c r="G2" s="174"/>
      <c r="H2" s="174"/>
      <c r="I2" s="174"/>
      <c r="J2" s="174"/>
      <c r="K2" s="174"/>
      <c r="L2" s="174"/>
      <c r="M2" s="175"/>
    </row>
    <row r="3" spans="2:13" ht="21" x14ac:dyDescent="0.35">
      <c r="B3" s="5"/>
      <c r="F3" s="181" t="s">
        <v>31</v>
      </c>
      <c r="G3" s="182"/>
      <c r="H3" s="182"/>
      <c r="I3" s="182"/>
      <c r="J3" s="182"/>
      <c r="K3" s="182"/>
      <c r="L3" s="182"/>
      <c r="M3" s="183"/>
    </row>
    <row r="4" spans="2:13" ht="15.75" thickBot="1" x14ac:dyDescent="0.3">
      <c r="B4" s="5"/>
      <c r="F4" s="19" t="s">
        <v>32</v>
      </c>
      <c r="G4" s="57"/>
      <c r="H4" s="57"/>
      <c r="I4" s="57"/>
      <c r="J4" s="57"/>
      <c r="K4" s="57"/>
      <c r="L4" s="57"/>
      <c r="M4" s="91"/>
    </row>
    <row r="5" spans="2:13" ht="21" x14ac:dyDescent="0.25">
      <c r="B5" s="96"/>
      <c r="C5" s="187" t="s">
        <v>30</v>
      </c>
      <c r="D5" s="188"/>
      <c r="E5" s="189"/>
      <c r="F5" s="19" t="s">
        <v>33</v>
      </c>
      <c r="G5" s="64"/>
      <c r="H5" s="64"/>
      <c r="I5" s="64"/>
      <c r="J5" s="64"/>
      <c r="K5" s="64"/>
      <c r="L5" s="64"/>
      <c r="M5" s="65"/>
    </row>
    <row r="6" spans="2:13" ht="15.75" thickBot="1" x14ac:dyDescent="0.3">
      <c r="B6" s="97"/>
      <c r="C6" s="16" t="s">
        <v>34</v>
      </c>
      <c r="D6" s="13" t="s">
        <v>35</v>
      </c>
      <c r="E6" s="20" t="s">
        <v>100</v>
      </c>
      <c r="F6" s="16" t="s">
        <v>36</v>
      </c>
      <c r="G6" s="66"/>
      <c r="H6" s="66"/>
      <c r="I6" s="66"/>
      <c r="J6" s="66"/>
      <c r="K6" s="66"/>
      <c r="L6" s="66"/>
      <c r="M6" s="67"/>
    </row>
    <row r="7" spans="2:13" x14ac:dyDescent="0.25">
      <c r="B7" s="97">
        <v>1</v>
      </c>
      <c r="C7" s="25"/>
      <c r="D7" s="14"/>
      <c r="E7" s="26"/>
      <c r="F7" s="184" t="s">
        <v>37</v>
      </c>
      <c r="G7" s="117"/>
      <c r="H7" s="117"/>
      <c r="I7" s="117"/>
      <c r="J7" s="117"/>
      <c r="K7" s="117"/>
      <c r="L7" s="117"/>
      <c r="M7" s="118"/>
    </row>
    <row r="8" spans="2:13" x14ac:dyDescent="0.25">
      <c r="B8" s="97">
        <v>2</v>
      </c>
      <c r="C8" s="27"/>
      <c r="D8" s="15"/>
      <c r="E8" s="17"/>
      <c r="F8" s="185"/>
      <c r="G8" s="119"/>
      <c r="H8" s="119"/>
      <c r="I8" s="119"/>
      <c r="J8" s="119"/>
      <c r="K8" s="119"/>
      <c r="L8" s="119"/>
      <c r="M8" s="120"/>
    </row>
    <row r="9" spans="2:13" x14ac:dyDescent="0.25">
      <c r="B9" s="97">
        <v>3</v>
      </c>
      <c r="C9" s="27"/>
      <c r="D9" s="15"/>
      <c r="E9" s="17"/>
      <c r="F9" s="185"/>
      <c r="G9" s="119"/>
      <c r="H9" s="119"/>
      <c r="I9" s="119"/>
      <c r="J9" s="119"/>
      <c r="K9" s="119"/>
      <c r="L9" s="119"/>
      <c r="M9" s="120"/>
    </row>
    <row r="10" spans="2:13" x14ac:dyDescent="0.25">
      <c r="B10" s="97">
        <v>4</v>
      </c>
      <c r="C10" s="27"/>
      <c r="D10" s="15"/>
      <c r="E10" s="17"/>
      <c r="F10" s="185"/>
      <c r="G10" s="119"/>
      <c r="H10" s="119"/>
      <c r="I10" s="119"/>
      <c r="J10" s="119"/>
      <c r="K10" s="119"/>
      <c r="L10" s="119"/>
      <c r="M10" s="120"/>
    </row>
    <row r="11" spans="2:13" x14ac:dyDescent="0.25">
      <c r="B11" s="97">
        <v>5</v>
      </c>
      <c r="C11" s="27"/>
      <c r="D11" s="15"/>
      <c r="E11" s="17"/>
      <c r="F11" s="185"/>
      <c r="G11" s="119"/>
      <c r="H11" s="119"/>
      <c r="I11" s="119"/>
      <c r="J11" s="119"/>
      <c r="K11" s="119"/>
      <c r="L11" s="119"/>
      <c r="M11" s="120"/>
    </row>
    <row r="12" spans="2:13" x14ac:dyDescent="0.25">
      <c r="B12" s="97">
        <v>6</v>
      </c>
      <c r="C12" s="27"/>
      <c r="D12" s="15"/>
      <c r="E12" s="17"/>
      <c r="F12" s="185"/>
      <c r="G12" s="119"/>
      <c r="H12" s="119"/>
      <c r="I12" s="119"/>
      <c r="J12" s="119"/>
      <c r="K12" s="119"/>
      <c r="L12" s="119"/>
      <c r="M12" s="120"/>
    </row>
    <row r="13" spans="2:13" x14ac:dyDescent="0.25">
      <c r="B13" s="97">
        <v>7</v>
      </c>
      <c r="C13" s="27"/>
      <c r="D13" s="15"/>
      <c r="E13" s="17"/>
      <c r="F13" s="185"/>
      <c r="G13" s="119"/>
      <c r="H13" s="119"/>
      <c r="I13" s="119"/>
      <c r="J13" s="119"/>
      <c r="K13" s="119"/>
      <c r="L13" s="119"/>
      <c r="M13" s="120"/>
    </row>
    <row r="14" spans="2:13" x14ac:dyDescent="0.25">
      <c r="B14" s="97">
        <v>8</v>
      </c>
      <c r="C14" s="27"/>
      <c r="D14" s="15"/>
      <c r="E14" s="17"/>
      <c r="F14" s="185"/>
      <c r="G14" s="119"/>
      <c r="H14" s="119"/>
      <c r="I14" s="119"/>
      <c r="J14" s="119"/>
      <c r="K14" s="119"/>
      <c r="L14" s="119"/>
      <c r="M14" s="120"/>
    </row>
    <row r="15" spans="2:13" x14ac:dyDescent="0.25">
      <c r="B15" s="97">
        <v>9</v>
      </c>
      <c r="C15" s="27"/>
      <c r="D15" s="15"/>
      <c r="E15" s="17"/>
      <c r="F15" s="185"/>
      <c r="G15" s="119"/>
      <c r="H15" s="119"/>
      <c r="I15" s="119"/>
      <c r="J15" s="119"/>
      <c r="K15" s="119"/>
      <c r="L15" s="119"/>
      <c r="M15" s="120"/>
    </row>
    <row r="16" spans="2:13" ht="15.75" thickBot="1" x14ac:dyDescent="0.3">
      <c r="B16" s="98">
        <v>10</v>
      </c>
      <c r="C16" s="28"/>
      <c r="D16" s="12"/>
      <c r="E16" s="18"/>
      <c r="F16" s="186"/>
      <c r="G16" s="121"/>
      <c r="H16" s="121"/>
      <c r="I16" s="121"/>
      <c r="J16" s="121"/>
      <c r="K16" s="121"/>
      <c r="L16" s="121"/>
      <c r="M16" s="122"/>
    </row>
    <row r="17" spans="3:13" ht="15.75" thickBot="1" x14ac:dyDescent="0.3"/>
    <row r="18" spans="3:13" ht="95.25" customHeight="1" thickBot="1" x14ac:dyDescent="0.3">
      <c r="C18" s="190" t="s">
        <v>101</v>
      </c>
      <c r="D18" s="191"/>
      <c r="E18" s="191"/>
      <c r="F18" s="191"/>
      <c r="G18" s="191"/>
      <c r="H18" s="191"/>
      <c r="I18" s="191"/>
      <c r="J18" s="191"/>
      <c r="K18" s="191"/>
      <c r="L18" s="191"/>
      <c r="M18" s="192"/>
    </row>
  </sheetData>
  <mergeCells count="6">
    <mergeCell ref="C1:M1"/>
    <mergeCell ref="F3:M3"/>
    <mergeCell ref="F7:F16"/>
    <mergeCell ref="C5:E5"/>
    <mergeCell ref="C18:M18"/>
    <mergeCell ref="B2:M2"/>
  </mergeCells>
  <pageMargins left="0.7" right="0.7" top="0.75" bottom="0.75" header="0.3" footer="0.3"/>
  <pageSetup orientation="portrait" r:id="rId1"/>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B1:AM16"/>
  <sheetViews>
    <sheetView showGridLines="0" zoomScale="55" zoomScaleNormal="55" workbookViewId="0">
      <selection activeCell="K23" sqref="K23"/>
    </sheetView>
  </sheetViews>
  <sheetFormatPr defaultRowHeight="15" x14ac:dyDescent="0.25"/>
  <cols>
    <col min="1" max="1" width="28.5703125" customWidth="1"/>
    <col min="2" max="2" width="29.85546875" customWidth="1"/>
    <col min="3" max="3" width="24.85546875" bestFit="1" customWidth="1"/>
    <col min="4" max="4" width="16.140625" customWidth="1"/>
    <col min="5" max="5" width="19.28515625" bestFit="1" customWidth="1"/>
    <col min="6" max="6" width="18.28515625" bestFit="1" customWidth="1"/>
    <col min="7" max="7" width="21.7109375" bestFit="1" customWidth="1"/>
    <col min="8" max="8" width="22.42578125" customWidth="1"/>
    <col min="9" max="9" width="30.85546875" customWidth="1"/>
    <col min="10" max="10" width="26.5703125" customWidth="1"/>
    <col min="11" max="11" width="45.7109375" customWidth="1"/>
    <col min="14" max="14" width="9.140625" customWidth="1"/>
    <col min="15" max="15" width="9.140625" hidden="1" customWidth="1"/>
    <col min="16" max="16" width="18.85546875" hidden="1" customWidth="1"/>
    <col min="17" max="17" width="11.28515625" hidden="1" customWidth="1"/>
    <col min="18" max="18" width="47.5703125" hidden="1" customWidth="1"/>
    <col min="19" max="62" width="8.85546875" customWidth="1"/>
    <col min="63" max="94" width="9.140625" customWidth="1"/>
  </cols>
  <sheetData>
    <row r="1" spans="2:39" ht="23.25" x14ac:dyDescent="0.35">
      <c r="C1" s="193" t="s">
        <v>38</v>
      </c>
      <c r="D1" s="193"/>
      <c r="E1" s="193"/>
      <c r="F1" s="193"/>
      <c r="G1" s="193"/>
      <c r="H1" s="193"/>
      <c r="I1" s="193"/>
      <c r="J1" s="193"/>
      <c r="K1" s="193"/>
    </row>
    <row r="3" spans="2:39" ht="54" customHeight="1" x14ac:dyDescent="0.4">
      <c r="C3" s="47" t="str">
        <f>'1) SCOPE'!B8</f>
        <v>Assessment Number</v>
      </c>
      <c r="D3" s="47" t="str">
        <f>'1) SCOPE'!C8</f>
        <v>CAS</v>
      </c>
      <c r="E3" s="47" t="str">
        <f>'1) SCOPE'!D8</f>
        <v>Chemical Name</v>
      </c>
      <c r="F3" s="47" t="str">
        <f>'1) SCOPE'!E8</f>
        <v>Flash Point (F)</v>
      </c>
      <c r="G3" s="47" t="str">
        <f>'1) SCOPE'!F8</f>
        <v>Process Temp (F)</v>
      </c>
      <c r="H3" s="47" t="str">
        <f>'1) SCOPE'!G8</f>
        <v>Operating Mode</v>
      </c>
      <c r="I3" s="47" t="str">
        <f>'1) SCOPE'!H8</f>
        <v>Task Description</v>
      </c>
      <c r="J3" s="99" t="str">
        <f>'1) SCOPE'!I8</f>
        <v>Block Flow or Process Diagram Attached?</v>
      </c>
      <c r="K3" s="47" t="str">
        <f>'1) SCOPE'!J8</f>
        <v>Additional Comments/Information</v>
      </c>
      <c r="M3" s="10"/>
      <c r="N3" s="10"/>
      <c r="O3" s="10"/>
      <c r="AA3" t="s">
        <v>14</v>
      </c>
      <c r="AG3" t="s">
        <v>15</v>
      </c>
      <c r="AM3" t="s">
        <v>16</v>
      </c>
    </row>
    <row r="4" spans="2:39" ht="34.5" customHeight="1" x14ac:dyDescent="0.25">
      <c r="C4" s="15" t="s">
        <v>17</v>
      </c>
      <c r="D4" s="39">
        <f>VLOOKUP($C$4,'1) SCOPE'!$B$9:H18,2,FALSE)</f>
        <v>0</v>
      </c>
      <c r="E4" s="39">
        <f>VLOOKUP($C$4,'1) SCOPE'!$B$9:I18,3,FALSE)</f>
        <v>0</v>
      </c>
      <c r="F4" s="39">
        <f>VLOOKUP($C$4,'1) SCOPE'!$B$9:K18,4,FALSE)</f>
        <v>0</v>
      </c>
      <c r="G4" s="39">
        <f>VLOOKUP($C$4,'1) SCOPE'!$B$9:L18,5,FALSE)</f>
        <v>0</v>
      </c>
      <c r="H4" s="39">
        <f>VLOOKUP($C$4,'1) SCOPE'!$B$9:M18,6,FALSE)</f>
        <v>0</v>
      </c>
      <c r="I4" s="39">
        <f>VLOOKUP($C$4,'1) SCOPE'!$B$9:N18,7,FALSE)</f>
        <v>0</v>
      </c>
      <c r="J4" s="39">
        <f>VLOOKUP($C$4,'1) SCOPE'!$B$9:O18,8,FALSE)</f>
        <v>0</v>
      </c>
      <c r="K4" s="39">
        <f>VLOOKUP($C$4,'1) SCOPE'!$B$9:P18,9,FALSE)</f>
        <v>0</v>
      </c>
    </row>
    <row r="5" spans="2:39" ht="15.75" thickBot="1" x14ac:dyDescent="0.3">
      <c r="C5" s="2"/>
    </row>
    <row r="6" spans="2:39" x14ac:dyDescent="0.25">
      <c r="C6" s="1" t="s">
        <v>39</v>
      </c>
      <c r="H6" s="11"/>
      <c r="I6" s="11"/>
      <c r="P6" s="22" t="s">
        <v>40</v>
      </c>
      <c r="Q6" s="3"/>
      <c r="R6" s="4"/>
    </row>
    <row r="7" spans="2:39" x14ac:dyDescent="0.25">
      <c r="C7" s="195" t="s">
        <v>41</v>
      </c>
      <c r="D7" s="196"/>
      <c r="E7" s="196"/>
      <c r="F7" s="196"/>
      <c r="G7" s="197"/>
      <c r="H7" s="42" t="s">
        <v>42</v>
      </c>
      <c r="I7" s="42"/>
      <c r="P7" s="5" t="s">
        <v>43</v>
      </c>
      <c r="R7" s="6"/>
    </row>
    <row r="8" spans="2:39" x14ac:dyDescent="0.25">
      <c r="B8">
        <v>1</v>
      </c>
      <c r="C8" s="198" t="s">
        <v>44</v>
      </c>
      <c r="D8" s="199"/>
      <c r="E8" s="199"/>
      <c r="F8" s="199"/>
      <c r="G8" s="200"/>
      <c r="H8" s="15"/>
      <c r="I8" s="39" t="str">
        <f>IF(ISNA(VLOOKUP(H8,$P$9:Q10,2,FALSE)),"",VLOOKUP(H8,$P$9:Q10,2,FALSE))</f>
        <v/>
      </c>
      <c r="J8" s="43"/>
      <c r="P8" s="23" t="s">
        <v>45</v>
      </c>
      <c r="Q8" s="21" t="s">
        <v>46</v>
      </c>
      <c r="R8" s="24"/>
    </row>
    <row r="9" spans="2:39" x14ac:dyDescent="0.25">
      <c r="B9" s="40">
        <v>2</v>
      </c>
      <c r="C9" s="201" t="s">
        <v>47</v>
      </c>
      <c r="D9" s="201"/>
      <c r="E9" s="201"/>
      <c r="F9" s="201"/>
      <c r="G9" s="201"/>
      <c r="H9" s="44"/>
      <c r="I9" s="40" t="str">
        <f>IF(ISNA(VLOOKUP(H9,$P$9:Q12,2,FALSE)),"", VLOOKUP(H9,$P$9:Q12,2,FALSE))</f>
        <v/>
      </c>
      <c r="P9" s="5" t="s">
        <v>20</v>
      </c>
      <c r="Q9" s="162" t="s">
        <v>111</v>
      </c>
      <c r="R9" s="160"/>
    </row>
    <row r="10" spans="2:39" x14ac:dyDescent="0.25">
      <c r="B10" s="40">
        <v>3</v>
      </c>
      <c r="C10" s="194" t="s">
        <v>48</v>
      </c>
      <c r="D10" s="194"/>
      <c r="E10" s="194"/>
      <c r="F10" s="194"/>
      <c r="G10" s="194"/>
      <c r="H10" s="44"/>
      <c r="I10" s="40" t="str">
        <f>IF(ISNA(VLOOKUP(H10,$P$9:Q13,2,FALSE)),"", VLOOKUP(H10,$P$9:Q13,2,FALSE))</f>
        <v/>
      </c>
      <c r="P10" s="5" t="s">
        <v>18</v>
      </c>
      <c r="Q10" s="48" t="s">
        <v>49</v>
      </c>
      <c r="R10" s="161"/>
    </row>
    <row r="11" spans="2:39" x14ac:dyDescent="0.25">
      <c r="B11" s="40">
        <v>4</v>
      </c>
      <c r="C11" s="194" t="s">
        <v>50</v>
      </c>
      <c r="D11" s="194"/>
      <c r="E11" s="194"/>
      <c r="F11" s="194"/>
      <c r="G11" s="194"/>
      <c r="H11" s="44"/>
      <c r="I11" s="40" t="str">
        <f>IF(ISNA(VLOOKUP(H11,$P$9:Q14,2,FALSE)),"", VLOOKUP(H11,$P$9:Q14,2,FALSE))</f>
        <v/>
      </c>
      <c r="P11" s="5"/>
      <c r="R11" s="6"/>
    </row>
    <row r="12" spans="2:39" ht="30" customHeight="1" x14ac:dyDescent="0.25">
      <c r="B12" s="40">
        <v>5</v>
      </c>
      <c r="C12" s="194" t="s">
        <v>51</v>
      </c>
      <c r="D12" s="194"/>
      <c r="E12" s="194"/>
      <c r="F12" s="194"/>
      <c r="G12" s="194"/>
      <c r="H12" s="44"/>
      <c r="I12" s="113" t="str">
        <f>IF(ISNA(VLOOKUP(H12,P14:Q15,2,FALSE)),"",VLOOKUP(H12,P14:Q15,2,FALSE))</f>
        <v/>
      </c>
      <c r="P12" s="41" t="s">
        <v>52</v>
      </c>
      <c r="R12" s="6"/>
    </row>
    <row r="13" spans="2:39" x14ac:dyDescent="0.25">
      <c r="B13" s="40"/>
      <c r="P13" s="23" t="s">
        <v>45</v>
      </c>
      <c r="Q13" s="21" t="s">
        <v>46</v>
      </c>
      <c r="R13" s="24"/>
    </row>
    <row r="14" spans="2:39" x14ac:dyDescent="0.25">
      <c r="P14" s="5" t="s">
        <v>20</v>
      </c>
      <c r="Q14" s="162" t="s">
        <v>111</v>
      </c>
      <c r="R14" s="160"/>
    </row>
    <row r="15" spans="2:39" x14ac:dyDescent="0.25">
      <c r="P15" s="5" t="s">
        <v>18</v>
      </c>
      <c r="Q15" s="50" t="s">
        <v>53</v>
      </c>
      <c r="R15" s="51"/>
    </row>
    <row r="16" spans="2:39" ht="15.75" thickBot="1" x14ac:dyDescent="0.3">
      <c r="C16" s="11"/>
      <c r="G16" s="11"/>
      <c r="I16" s="11"/>
      <c r="P16" s="7"/>
      <c r="Q16" s="8"/>
      <c r="R16" s="9"/>
    </row>
  </sheetData>
  <mergeCells count="7">
    <mergeCell ref="C1:K1"/>
    <mergeCell ref="C12:G12"/>
    <mergeCell ref="C7:G7"/>
    <mergeCell ref="C8:G8"/>
    <mergeCell ref="C9:G9"/>
    <mergeCell ref="C10:G10"/>
    <mergeCell ref="C11:G11"/>
  </mergeCells>
  <conditionalFormatting sqref="B9">
    <cfRule type="expression" dxfId="109" priority="33">
      <formula>$H$8="No"</formula>
    </cfRule>
  </conditionalFormatting>
  <conditionalFormatting sqref="B10">
    <cfRule type="expression" dxfId="108" priority="30">
      <formula>$H$9="No"</formula>
    </cfRule>
  </conditionalFormatting>
  <conditionalFormatting sqref="B11">
    <cfRule type="expression" dxfId="107" priority="27">
      <formula>$H$10="No"</formula>
    </cfRule>
  </conditionalFormatting>
  <conditionalFormatting sqref="B12">
    <cfRule type="expression" dxfId="106" priority="22">
      <formula>$H$11="No"</formula>
    </cfRule>
  </conditionalFormatting>
  <conditionalFormatting sqref="C9:G9">
    <cfRule type="expression" dxfId="105" priority="20">
      <formula>$H$8="No"</formula>
    </cfRule>
  </conditionalFormatting>
  <conditionalFormatting sqref="C10:G10">
    <cfRule type="expression" dxfId="104" priority="19">
      <formula>$H$9="No"</formula>
    </cfRule>
  </conditionalFormatting>
  <conditionalFormatting sqref="C11:G11">
    <cfRule type="expression" dxfId="103" priority="18">
      <formula>$H$10="No"</formula>
    </cfRule>
  </conditionalFormatting>
  <conditionalFormatting sqref="C12:G12">
    <cfRule type="expression" dxfId="102" priority="17">
      <formula>$H$11="No"</formula>
    </cfRule>
  </conditionalFormatting>
  <conditionalFormatting sqref="D4:I4">
    <cfRule type="cellIs" dxfId="101" priority="11" operator="equal">
      <formula>#N/A</formula>
    </cfRule>
  </conditionalFormatting>
  <conditionalFormatting sqref="D4:K4">
    <cfRule type="expression" dxfId="100" priority="10">
      <formula>$D$4:$K$4=0</formula>
    </cfRule>
  </conditionalFormatting>
  <conditionalFormatting sqref="H9">
    <cfRule type="expression" dxfId="99" priority="16">
      <formula>$H$8="No"</formula>
    </cfRule>
  </conditionalFormatting>
  <conditionalFormatting sqref="H10">
    <cfRule type="expression" dxfId="98" priority="15">
      <formula>$H$9="No"</formula>
    </cfRule>
  </conditionalFormatting>
  <conditionalFormatting sqref="H11">
    <cfRule type="expression" dxfId="97" priority="14">
      <formula>$H$10="No"</formula>
    </cfRule>
  </conditionalFormatting>
  <conditionalFormatting sqref="H12">
    <cfRule type="expression" dxfId="96" priority="13">
      <formula>$H$11="No"</formula>
    </cfRule>
  </conditionalFormatting>
  <conditionalFormatting sqref="I8:I12">
    <cfRule type="cellIs" dxfId="95" priority="37" operator="equal">
      <formula>"FR Clothing Probably Not Required. Proceed to documentation."</formula>
    </cfRule>
    <cfRule type="cellIs" dxfId="94" priority="38" operator="equal">
      <formula>"Answer Next Question"</formula>
    </cfRule>
    <cfRule type="cellIs" dxfId="93" priority="39" stopIfTrue="1" operator="equal">
      <formula>"Proceed to Process Eval &amp; JTA"</formula>
    </cfRule>
  </conditionalFormatting>
  <conditionalFormatting sqref="I9">
    <cfRule type="expression" dxfId="92" priority="1">
      <formula>$H$8="No"</formula>
    </cfRule>
    <cfRule type="expression" dxfId="91" priority="9">
      <formula>$H$8="Yes"</formula>
    </cfRule>
  </conditionalFormatting>
  <conditionalFormatting sqref="I10">
    <cfRule type="expression" dxfId="90" priority="2">
      <formula>$H$9="No"</formula>
    </cfRule>
    <cfRule type="expression" dxfId="89" priority="8">
      <formula>$H$9="Yes"</formula>
    </cfRule>
  </conditionalFormatting>
  <conditionalFormatting sqref="I11">
    <cfRule type="expression" dxfId="88" priority="3">
      <formula>$H$10="No"</formula>
    </cfRule>
    <cfRule type="expression" dxfId="87" priority="5">
      <formula>$H$10="Yes"</formula>
    </cfRule>
  </conditionalFormatting>
  <conditionalFormatting sqref="I12">
    <cfRule type="expression" dxfId="86" priority="4">
      <formula>$H$11="No"</formula>
    </cfRule>
    <cfRule type="expression" dxfId="85" priority="6">
      <formula>$H$11="Yes"</formula>
    </cfRule>
  </conditionalFormatting>
  <dataValidations count="1">
    <dataValidation type="list" allowBlank="1" showInputMessage="1" showErrorMessage="1" sqref="H8:H12" xr:uid="{00000000-0002-0000-0300-000000000000}">
      <formula1>$P$9:$P$11</formula1>
    </dataValidation>
  </dataValidations>
  <pageMargins left="0.7" right="0.7" top="0.75" bottom="0.75" header="0.3" footer="0.3"/>
  <pageSetup orientation="portrait"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'1) SCOPE'!$B$9:$B$18</xm:f>
          </x14:formula1>
          <xm:sqref>C4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I21"/>
  <sheetViews>
    <sheetView showGridLines="0" zoomScale="85" zoomScaleNormal="85" workbookViewId="0"/>
  </sheetViews>
  <sheetFormatPr defaultRowHeight="15" x14ac:dyDescent="0.25"/>
  <cols>
    <col min="1" max="1" width="30.140625" customWidth="1"/>
    <col min="2" max="2" width="4.85546875" customWidth="1"/>
    <col min="3" max="3" width="24.85546875" bestFit="1" customWidth="1"/>
    <col min="4" max="4" width="12.28515625" customWidth="1"/>
    <col min="5" max="5" width="19.28515625" bestFit="1" customWidth="1"/>
    <col min="6" max="6" width="18.28515625" bestFit="1" customWidth="1"/>
    <col min="7" max="7" width="21.7109375" bestFit="1" customWidth="1"/>
    <col min="8" max="8" width="20" bestFit="1" customWidth="1"/>
    <col min="9" max="9" width="20.7109375" bestFit="1" customWidth="1"/>
    <col min="10" max="10" width="38" bestFit="1" customWidth="1"/>
    <col min="11" max="11" width="40" customWidth="1"/>
    <col min="12" max="12" width="17.7109375" customWidth="1"/>
    <col min="13" max="13" width="35.42578125" hidden="1" customWidth="1"/>
    <col min="14" max="14" width="59.7109375" hidden="1" customWidth="1"/>
    <col min="15" max="58" width="0" hidden="1" customWidth="1"/>
  </cols>
  <sheetData>
    <row r="1" spans="2:35" ht="23.25" x14ac:dyDescent="0.35">
      <c r="C1" s="202" t="s">
        <v>108</v>
      </c>
      <c r="D1" s="168"/>
      <c r="E1" s="168"/>
      <c r="F1" s="168"/>
      <c r="G1" s="168"/>
      <c r="H1" s="168"/>
      <c r="I1" s="168"/>
      <c r="J1" s="168"/>
      <c r="K1" s="168"/>
    </row>
    <row r="3" spans="2:35" ht="35.25" customHeight="1" x14ac:dyDescent="0.25">
      <c r="C3" s="47" t="str">
        <f>'3) Initial Screening'!C3</f>
        <v>Assessment Number</v>
      </c>
      <c r="D3" s="47" t="str">
        <f>'3) Initial Screening'!D3</f>
        <v>CAS</v>
      </c>
      <c r="E3" s="47" t="str">
        <f>'3) Initial Screening'!E3</f>
        <v>Chemical Name</v>
      </c>
      <c r="F3" s="47" t="str">
        <f>'3) Initial Screening'!F3</f>
        <v>Flash Point (F)</v>
      </c>
      <c r="G3" s="47" t="str">
        <f>'3) Initial Screening'!G3</f>
        <v>Process Temp (F)</v>
      </c>
      <c r="H3" s="47" t="str">
        <f>'3) Initial Screening'!H3</f>
        <v>Operating Mode</v>
      </c>
      <c r="I3" s="47" t="str">
        <f>'3) Initial Screening'!I3</f>
        <v>Task Description</v>
      </c>
      <c r="J3" s="92" t="str">
        <f>'3) Initial Screening'!J3</f>
        <v>Block Flow or Process Diagram Attached?</v>
      </c>
      <c r="K3" s="47" t="str">
        <f>'3) Initial Screening'!K3</f>
        <v>Additional Comments/Information</v>
      </c>
      <c r="W3" t="s">
        <v>14</v>
      </c>
      <c r="AC3" t="s">
        <v>15</v>
      </c>
      <c r="AI3" t="s">
        <v>16</v>
      </c>
    </row>
    <row r="4" spans="2:35" x14ac:dyDescent="0.25">
      <c r="C4" s="46" t="str">
        <f>'3) Initial Screening'!C4</f>
        <v>Assessment 1</v>
      </c>
      <c r="D4" s="46">
        <f>'3) Initial Screening'!D4</f>
        <v>0</v>
      </c>
      <c r="E4" s="46">
        <f>'3) Initial Screening'!E4</f>
        <v>0</v>
      </c>
      <c r="F4" s="46">
        <f>'3) Initial Screening'!F4</f>
        <v>0</v>
      </c>
      <c r="G4" s="46">
        <f>'3) Initial Screening'!G4</f>
        <v>0</v>
      </c>
      <c r="H4" s="46">
        <f>'3) Initial Screening'!H4</f>
        <v>0</v>
      </c>
      <c r="I4" s="46">
        <f>'3) Initial Screening'!I4</f>
        <v>0</v>
      </c>
      <c r="J4" s="46">
        <f>'3) Initial Screening'!J4</f>
        <v>0</v>
      </c>
      <c r="K4" s="46">
        <f>'3) Initial Screening'!K4</f>
        <v>0</v>
      </c>
    </row>
    <row r="6" spans="2:35" ht="15.75" thickBot="1" x14ac:dyDescent="0.3">
      <c r="C6" s="11"/>
      <c r="N6" s="11"/>
      <c r="O6" s="11"/>
    </row>
    <row r="7" spans="2:35" ht="28.5" x14ac:dyDescent="0.45">
      <c r="C7" s="204" t="s">
        <v>41</v>
      </c>
      <c r="D7" s="205"/>
      <c r="E7" s="205"/>
      <c r="F7" s="205"/>
      <c r="G7" s="205"/>
      <c r="H7" s="205"/>
      <c r="I7" s="42" t="s">
        <v>42</v>
      </c>
      <c r="J7" s="42"/>
      <c r="K7" s="35"/>
      <c r="M7" s="34" t="s">
        <v>54</v>
      </c>
      <c r="N7" s="3"/>
      <c r="O7" s="4"/>
    </row>
    <row r="8" spans="2:35" ht="34.5" customHeight="1" x14ac:dyDescent="0.25">
      <c r="B8">
        <v>1</v>
      </c>
      <c r="C8" s="206" t="s">
        <v>55</v>
      </c>
      <c r="D8" s="206"/>
      <c r="E8" s="206"/>
      <c r="F8" s="206"/>
      <c r="G8" s="206"/>
      <c r="H8" s="206"/>
      <c r="I8" s="15"/>
      <c r="J8" s="114" t="str">
        <f>IF(ISNA(VLOOKUP(I8,$M$9:$N$10,2,FALSE)),"", VLOOKUP(I8,$M$9:$N$10,2,FALSE))</f>
        <v/>
      </c>
      <c r="K8" s="35"/>
      <c r="M8" s="23" t="s">
        <v>56</v>
      </c>
      <c r="N8" s="21" t="s">
        <v>46</v>
      </c>
      <c r="O8" s="24"/>
    </row>
    <row r="9" spans="2:35" ht="39" customHeight="1" x14ac:dyDescent="0.25">
      <c r="B9" s="40">
        <v>2</v>
      </c>
      <c r="C9" s="203" t="s">
        <v>57</v>
      </c>
      <c r="D9" s="203"/>
      <c r="E9" s="203"/>
      <c r="F9" s="203"/>
      <c r="G9" s="203"/>
      <c r="H9" s="203"/>
      <c r="I9" s="40"/>
      <c r="J9" s="113" t="str">
        <f>IF(ISNA(VLOOKUP(I9,$M$9:$N$10,2,FALSE)),"", VLOOKUP(I9,$M$9:$N$10,2,FALSE))</f>
        <v/>
      </c>
      <c r="K9" s="113"/>
      <c r="M9" s="5" t="s">
        <v>20</v>
      </c>
      <c r="N9" t="s">
        <v>58</v>
      </c>
      <c r="O9" s="6"/>
    </row>
    <row r="10" spans="2:35" ht="36" customHeight="1" x14ac:dyDescent="0.25">
      <c r="B10" s="40">
        <v>3</v>
      </c>
      <c r="C10" s="203" t="s">
        <v>59</v>
      </c>
      <c r="D10" s="203"/>
      <c r="E10" s="203"/>
      <c r="F10" s="203"/>
      <c r="G10" s="203"/>
      <c r="H10" s="203"/>
      <c r="I10" s="44"/>
      <c r="J10" s="113" t="str">
        <f>IF(ISNA(VLOOKUP(I10,$M$14:$N$15,2,FALSE)),"", VLOOKUP(I10,$M$14:$N$15,2,FALSE))</f>
        <v/>
      </c>
      <c r="K10" s="113"/>
      <c r="M10" s="5" t="s">
        <v>18</v>
      </c>
      <c r="N10" s="48" t="s">
        <v>49</v>
      </c>
      <c r="O10" s="6"/>
    </row>
    <row r="11" spans="2:35" ht="15.75" thickBot="1" x14ac:dyDescent="0.3">
      <c r="B11" s="40">
        <v>4</v>
      </c>
      <c r="C11" s="203" t="s">
        <v>60</v>
      </c>
      <c r="D11" s="203"/>
      <c r="E11" s="203"/>
      <c r="F11" s="203"/>
      <c r="G11" s="203"/>
      <c r="H11" s="203"/>
      <c r="I11" s="40"/>
      <c r="J11" s="113" t="str">
        <f>IF(ISNA(VLOOKUP(I11,$M$14:$N$15,2,FALSE)),"", VLOOKUP(I11,$M$14:$N$15,2,FALSE))</f>
        <v/>
      </c>
      <c r="K11" s="113"/>
      <c r="M11" s="5"/>
      <c r="O11" s="6"/>
    </row>
    <row r="12" spans="2:35" ht="48" customHeight="1" x14ac:dyDescent="0.25">
      <c r="B12" s="40">
        <v>5</v>
      </c>
      <c r="C12" s="203" t="s">
        <v>61</v>
      </c>
      <c r="D12" s="203"/>
      <c r="E12" s="203"/>
      <c r="F12" s="203"/>
      <c r="G12" s="203"/>
      <c r="H12" s="203"/>
      <c r="I12" s="40"/>
      <c r="J12" s="113" t="str">
        <f>IF(ISNA(VLOOKUP(I12,M19:N20,2,FALSE)),"", VLOOKUP(I12,M19:N20,2,FALSE))</f>
        <v/>
      </c>
      <c r="K12" s="113"/>
      <c r="M12" s="22" t="s">
        <v>62</v>
      </c>
      <c r="N12" s="3"/>
      <c r="O12" s="4"/>
    </row>
    <row r="13" spans="2:35" x14ac:dyDescent="0.25">
      <c r="M13" s="23" t="s">
        <v>45</v>
      </c>
      <c r="N13" s="21" t="s">
        <v>46</v>
      </c>
      <c r="O13" s="24"/>
    </row>
    <row r="14" spans="2:35" x14ac:dyDescent="0.25">
      <c r="E14" s="11"/>
      <c r="H14" s="11"/>
      <c r="M14" s="5" t="s">
        <v>20</v>
      </c>
      <c r="N14" s="49" t="s">
        <v>63</v>
      </c>
      <c r="O14" s="6"/>
    </row>
    <row r="15" spans="2:35" x14ac:dyDescent="0.25">
      <c r="I15" s="45"/>
      <c r="M15" s="5" t="s">
        <v>18</v>
      </c>
      <c r="N15" s="48" t="s">
        <v>49</v>
      </c>
      <c r="O15" s="6"/>
    </row>
    <row r="16" spans="2:35" ht="15.75" thickBot="1" x14ac:dyDescent="0.3">
      <c r="M16" s="5"/>
      <c r="O16" s="6"/>
    </row>
    <row r="17" spans="13:15" x14ac:dyDescent="0.25">
      <c r="M17" s="22" t="s">
        <v>52</v>
      </c>
      <c r="N17" s="3"/>
      <c r="O17" s="4"/>
    </row>
    <row r="18" spans="13:15" x14ac:dyDescent="0.25">
      <c r="M18" s="23" t="s">
        <v>45</v>
      </c>
      <c r="N18" s="21" t="s">
        <v>46</v>
      </c>
      <c r="O18" s="24"/>
    </row>
    <row r="19" spans="13:15" x14ac:dyDescent="0.25">
      <c r="M19" s="5" t="s">
        <v>20</v>
      </c>
      <c r="N19" s="49" t="s">
        <v>63</v>
      </c>
      <c r="O19" s="6"/>
    </row>
    <row r="20" spans="13:15" x14ac:dyDescent="0.25">
      <c r="M20" s="5" t="s">
        <v>18</v>
      </c>
      <c r="N20" s="50" t="s">
        <v>53</v>
      </c>
      <c r="O20" s="6"/>
    </row>
    <row r="21" spans="13:15" ht="15.75" thickBot="1" x14ac:dyDescent="0.3">
      <c r="M21" s="7"/>
      <c r="N21" s="8"/>
      <c r="O21" s="9"/>
    </row>
  </sheetData>
  <mergeCells count="7">
    <mergeCell ref="C1:K1"/>
    <mergeCell ref="C11:H11"/>
    <mergeCell ref="C12:H12"/>
    <mergeCell ref="C7:H7"/>
    <mergeCell ref="C8:H8"/>
    <mergeCell ref="C9:H9"/>
    <mergeCell ref="C10:H10"/>
  </mergeCells>
  <conditionalFormatting sqref="B9">
    <cfRule type="expression" dxfId="84" priority="11">
      <formula>$I$8="No"</formula>
    </cfRule>
  </conditionalFormatting>
  <conditionalFormatting sqref="B10">
    <cfRule type="expression" dxfId="83" priority="8">
      <formula>$I$9="No"</formula>
    </cfRule>
  </conditionalFormatting>
  <conditionalFormatting sqref="B11">
    <cfRule type="expression" dxfId="82" priority="5">
      <formula>$I$10="No"</formula>
    </cfRule>
  </conditionalFormatting>
  <conditionalFormatting sqref="B12">
    <cfRule type="expression" dxfId="81" priority="2">
      <formula>$I$11="No"</formula>
    </cfRule>
  </conditionalFormatting>
  <conditionalFormatting sqref="C9:H9 J9">
    <cfRule type="expression" dxfId="80" priority="13">
      <formula>$I$8="No"</formula>
    </cfRule>
  </conditionalFormatting>
  <conditionalFormatting sqref="C10:H10 J10">
    <cfRule type="expression" dxfId="79" priority="9">
      <formula>$I$9="No"</formula>
    </cfRule>
  </conditionalFormatting>
  <conditionalFormatting sqref="C11:H11 J11">
    <cfRule type="expression" dxfId="78" priority="6">
      <formula>$I$10="No"</formula>
    </cfRule>
  </conditionalFormatting>
  <conditionalFormatting sqref="C12:H12 J12">
    <cfRule type="expression" dxfId="77" priority="3">
      <formula>$I$11="No"</formula>
    </cfRule>
  </conditionalFormatting>
  <conditionalFormatting sqref="D4:K4">
    <cfRule type="expression" dxfId="76" priority="1">
      <formula>$D$4:$K$4=0</formula>
    </cfRule>
  </conditionalFormatting>
  <conditionalFormatting sqref="I9">
    <cfRule type="expression" dxfId="75" priority="12">
      <formula>$I$8="No"</formula>
    </cfRule>
  </conditionalFormatting>
  <conditionalFormatting sqref="I10">
    <cfRule type="expression" dxfId="74" priority="10">
      <formula>$I$9="No"</formula>
    </cfRule>
  </conditionalFormatting>
  <conditionalFormatting sqref="I11">
    <cfRule type="expression" dxfId="73" priority="7">
      <formula>$I$10="No"</formula>
    </cfRule>
  </conditionalFormatting>
  <conditionalFormatting sqref="I12">
    <cfRule type="expression" dxfId="72" priority="4">
      <formula>$I$11="No"</formula>
    </cfRule>
  </conditionalFormatting>
  <conditionalFormatting sqref="J8:J12">
    <cfRule type="cellIs" dxfId="71" priority="14" operator="equal">
      <formula>"Proceed to FRC Index"</formula>
    </cfRule>
    <cfRule type="cellIs" dxfId="70" priority="15" operator="equal">
      <formula>"FR Clothing Probably Not Required. Proceed to documentation."</formula>
    </cfRule>
    <cfRule type="cellIs" dxfId="69" priority="16" operator="equal">
      <formula>"FRC is required. Proceed to Documentation"</formula>
    </cfRule>
    <cfRule type="cellIs" dxfId="68" priority="17" operator="equal">
      <formula>"Answer Next Question"</formula>
    </cfRule>
  </conditionalFormatting>
  <dataValidations count="3">
    <dataValidation type="list" allowBlank="1" showInputMessage="1" showErrorMessage="1" sqref="I12" xr:uid="{00000000-0002-0000-0400-000000000000}">
      <formula1>$M$19:$M$21</formula1>
    </dataValidation>
    <dataValidation type="list" allowBlank="1" showInputMessage="1" showErrorMessage="1" sqref="I8:I9" xr:uid="{00000000-0002-0000-0400-000001000000}">
      <formula1>$M$9:$M$11</formula1>
    </dataValidation>
    <dataValidation type="list" allowBlank="1" showInputMessage="1" showErrorMessage="1" sqref="I10:I11" xr:uid="{00000000-0002-0000-0400-000002000000}">
      <formula1>$M$14:$M$16</formula1>
    </dataValidation>
  </dataValidations>
  <pageMargins left="0.7" right="0.7" top="0.75" bottom="0.75" header="0.3" footer="0.3"/>
  <pageSetup orientation="portrait" r:id="rId1"/>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T59"/>
  <sheetViews>
    <sheetView showGridLines="0" zoomScale="70" zoomScaleNormal="70" workbookViewId="0">
      <selection activeCell="A20" sqref="A20"/>
    </sheetView>
  </sheetViews>
  <sheetFormatPr defaultRowHeight="15" x14ac:dyDescent="0.25"/>
  <cols>
    <col min="1" max="1" width="29.28515625" customWidth="1"/>
    <col min="2" max="2" width="20.85546875" customWidth="1"/>
    <col min="3" max="3" width="24.140625" customWidth="1"/>
    <col min="4" max="4" width="13" customWidth="1"/>
    <col min="5" max="5" width="19.28515625" bestFit="1" customWidth="1"/>
    <col min="6" max="6" width="12.85546875" customWidth="1"/>
    <col min="7" max="7" width="17.85546875" customWidth="1"/>
    <col min="8" max="8" width="18" customWidth="1"/>
    <col min="9" max="9" width="19.140625" customWidth="1"/>
    <col min="10" max="10" width="21.42578125" customWidth="1"/>
    <col min="11" max="11" width="41.42578125" customWidth="1"/>
    <col min="12" max="12" width="20.140625" customWidth="1"/>
    <col min="15" max="15" width="13.28515625" customWidth="1"/>
    <col min="16" max="16" width="28.28515625" customWidth="1"/>
    <col min="19" max="20" width="9.140625" hidden="1" customWidth="1"/>
  </cols>
  <sheetData>
    <row r="1" spans="2:20" ht="23.25" x14ac:dyDescent="0.35">
      <c r="B1" s="52"/>
      <c r="C1" s="218" t="s">
        <v>93</v>
      </c>
      <c r="D1" s="218"/>
      <c r="E1" s="218"/>
      <c r="F1" s="218"/>
      <c r="G1" s="218"/>
      <c r="H1" s="218"/>
      <c r="I1" s="218"/>
      <c r="J1" s="218"/>
      <c r="K1" s="218"/>
      <c r="L1" s="3"/>
      <c r="M1" s="3"/>
      <c r="N1" s="3"/>
      <c r="O1" s="3"/>
      <c r="P1" s="4"/>
    </row>
    <row r="2" spans="2:20" x14ac:dyDescent="0.25">
      <c r="B2" s="5"/>
      <c r="P2" s="6"/>
    </row>
    <row r="3" spans="2:20" ht="57" customHeight="1" x14ac:dyDescent="0.25">
      <c r="B3" s="5"/>
      <c r="C3" s="93" t="str">
        <f>'4) Process &amp; JTE'!C3</f>
        <v>Assessment Number</v>
      </c>
      <c r="D3" s="93" t="str">
        <f>'4) Process &amp; JTE'!D3</f>
        <v>CAS</v>
      </c>
      <c r="E3" s="93" t="str">
        <f>'4) Process &amp; JTE'!E3</f>
        <v>Chemical Name</v>
      </c>
      <c r="F3" s="92" t="str">
        <f>'4) Process &amp; JTE'!F3</f>
        <v>Flash Point (F)</v>
      </c>
      <c r="G3" s="92" t="str">
        <f>'4) Process &amp; JTE'!G3</f>
        <v>Process Temp (F)</v>
      </c>
      <c r="H3" s="92" t="str">
        <f>'4) Process &amp; JTE'!H3</f>
        <v>Operating Mode</v>
      </c>
      <c r="I3" s="92" t="str">
        <f>'4) Process &amp; JTE'!I3</f>
        <v>Task Description</v>
      </c>
      <c r="J3" s="92" t="str">
        <f>'4) Process &amp; JTE'!J3</f>
        <v>Block Flow or Process Diagram Attached?</v>
      </c>
      <c r="K3" s="93" t="str">
        <f>'4) Process &amp; JTE'!K3</f>
        <v>Additional Comments/Information</v>
      </c>
      <c r="P3" s="6"/>
    </row>
    <row r="4" spans="2:20" x14ac:dyDescent="0.25">
      <c r="B4" s="5"/>
      <c r="C4" s="46" t="str">
        <f>'3) Initial Screening'!C4</f>
        <v>Assessment 1</v>
      </c>
      <c r="D4" s="46">
        <f>'3) Initial Screening'!D4</f>
        <v>0</v>
      </c>
      <c r="E4" s="46">
        <f>'3) Initial Screening'!E4</f>
        <v>0</v>
      </c>
      <c r="F4" s="46">
        <f>'3) Initial Screening'!F4</f>
        <v>0</v>
      </c>
      <c r="G4" s="46">
        <f>'3) Initial Screening'!G4</f>
        <v>0</v>
      </c>
      <c r="H4" s="46">
        <f>'3) Initial Screening'!H4</f>
        <v>0</v>
      </c>
      <c r="I4" s="46">
        <f>'3) Initial Screening'!I4</f>
        <v>0</v>
      </c>
      <c r="J4" s="46">
        <f>'3) Initial Screening'!J4</f>
        <v>0</v>
      </c>
      <c r="K4" s="46">
        <f>'3) Initial Screening'!K4</f>
        <v>0</v>
      </c>
      <c r="P4" s="6"/>
    </row>
    <row r="5" spans="2:20" x14ac:dyDescent="0.25">
      <c r="B5" s="5"/>
      <c r="P5" s="6"/>
    </row>
    <row r="6" spans="2:20" x14ac:dyDescent="0.25">
      <c r="B6" s="5"/>
      <c r="C6" s="11"/>
      <c r="P6" s="6"/>
    </row>
    <row r="7" spans="2:20" ht="15" customHeight="1" thickBot="1" x14ac:dyDescent="0.3">
      <c r="B7" s="5"/>
      <c r="C7" s="210" t="s">
        <v>64</v>
      </c>
      <c r="D7" s="210" t="s">
        <v>65</v>
      </c>
      <c r="E7" s="210" t="s">
        <v>66</v>
      </c>
      <c r="F7" s="220" t="s">
        <v>67</v>
      </c>
      <c r="G7" s="221" t="s">
        <v>68</v>
      </c>
      <c r="H7" s="209" t="s">
        <v>69</v>
      </c>
      <c r="I7" s="209" t="s">
        <v>70</v>
      </c>
      <c r="J7" s="209" t="s">
        <v>71</v>
      </c>
      <c r="K7" s="210" t="s">
        <v>72</v>
      </c>
      <c r="L7" s="211" t="s">
        <v>94</v>
      </c>
      <c r="P7" s="6"/>
      <c r="S7" s="11" t="s">
        <v>40</v>
      </c>
    </row>
    <row r="8" spans="2:20" ht="41.25" customHeight="1" x14ac:dyDescent="0.25">
      <c r="B8" s="5"/>
      <c r="C8" s="210"/>
      <c r="D8" s="210"/>
      <c r="E8" s="210"/>
      <c r="F8" s="220"/>
      <c r="G8" s="221"/>
      <c r="H8" s="209"/>
      <c r="I8" s="209"/>
      <c r="J8" s="209"/>
      <c r="K8" s="210"/>
      <c r="L8" s="211"/>
      <c r="P8" s="6"/>
      <c r="S8" s="52" t="s">
        <v>73</v>
      </c>
      <c r="T8" s="4"/>
    </row>
    <row r="9" spans="2:20" ht="40.5" customHeight="1" x14ac:dyDescent="0.25">
      <c r="B9" s="5"/>
      <c r="C9" s="130" t="str">
        <f>C4</f>
        <v>Assessment 1</v>
      </c>
      <c r="D9" s="130"/>
      <c r="E9" s="130"/>
      <c r="F9" s="123"/>
      <c r="G9" s="123"/>
      <c r="H9" s="123"/>
      <c r="I9" s="123"/>
      <c r="J9" s="124"/>
      <c r="K9" s="125"/>
      <c r="L9" s="126">
        <f>F9*G9*H9*I9*J9</f>
        <v>0</v>
      </c>
      <c r="P9" s="6"/>
      <c r="S9" s="5">
        <v>1</v>
      </c>
      <c r="T9" s="6"/>
    </row>
    <row r="10" spans="2:20" ht="18.75" x14ac:dyDescent="0.3">
      <c r="B10" s="5"/>
      <c r="K10" s="154" t="s">
        <v>102</v>
      </c>
      <c r="L10" s="159"/>
      <c r="P10" s="6"/>
      <c r="S10" s="5">
        <v>3</v>
      </c>
      <c r="T10" s="6"/>
    </row>
    <row r="11" spans="2:20" x14ac:dyDescent="0.25">
      <c r="B11" s="5"/>
      <c r="N11" s="207" t="s">
        <v>103</v>
      </c>
      <c r="O11" s="208"/>
      <c r="P11" s="6"/>
      <c r="S11" s="5"/>
      <c r="T11" s="6"/>
    </row>
    <row r="12" spans="2:20" ht="15.75" thickBot="1" x14ac:dyDescent="0.3">
      <c r="B12" s="5"/>
      <c r="C12" s="11"/>
      <c r="N12" s="127" t="s">
        <v>75</v>
      </c>
      <c r="O12" s="127" t="s">
        <v>76</v>
      </c>
      <c r="P12" s="147" t="s">
        <v>77</v>
      </c>
      <c r="S12" s="7">
        <v>5</v>
      </c>
      <c r="T12" s="9"/>
    </row>
    <row r="13" spans="2:20" ht="15" customHeight="1" x14ac:dyDescent="0.25">
      <c r="B13" s="5"/>
      <c r="C13" s="223" t="s">
        <v>95</v>
      </c>
      <c r="D13" s="224"/>
      <c r="E13" s="224"/>
      <c r="F13" s="224"/>
      <c r="G13" s="224"/>
      <c r="H13" s="224"/>
      <c r="I13" s="224"/>
      <c r="J13" s="224"/>
      <c r="K13" s="224"/>
      <c r="L13" s="224"/>
      <c r="N13" s="32">
        <v>0</v>
      </c>
      <c r="O13" s="32">
        <v>24</v>
      </c>
      <c r="P13" s="112" t="s">
        <v>78</v>
      </c>
    </row>
    <row r="14" spans="2:20" ht="24.75" customHeight="1" x14ac:dyDescent="0.25">
      <c r="B14" s="5"/>
      <c r="C14" s="224"/>
      <c r="D14" s="224"/>
      <c r="E14" s="224"/>
      <c r="F14" s="224"/>
      <c r="G14" s="224"/>
      <c r="H14" s="224"/>
      <c r="I14" s="224"/>
      <c r="J14" s="224"/>
      <c r="K14" s="224"/>
      <c r="L14" s="224"/>
      <c r="N14" s="33">
        <f>O13+1</f>
        <v>25</v>
      </c>
      <c r="O14" s="33">
        <v>74</v>
      </c>
      <c r="P14" s="111" t="s">
        <v>79</v>
      </c>
    </row>
    <row r="15" spans="2:20" x14ac:dyDescent="0.25">
      <c r="B15" s="5"/>
      <c r="C15" s="60"/>
      <c r="D15" s="60"/>
      <c r="E15" s="60"/>
      <c r="F15" s="61"/>
      <c r="G15" s="61"/>
      <c r="H15" s="61"/>
      <c r="I15" s="61"/>
      <c r="J15" s="61"/>
      <c r="K15" s="222"/>
      <c r="L15" s="62"/>
      <c r="N15" s="128">
        <f>O14+1</f>
        <v>75</v>
      </c>
      <c r="O15" s="128" t="s">
        <v>80</v>
      </c>
      <c r="P15" s="155" t="s">
        <v>74</v>
      </c>
    </row>
    <row r="16" spans="2:20" x14ac:dyDescent="0.25">
      <c r="B16" s="5"/>
      <c r="K16" s="222"/>
      <c r="P16" s="6"/>
    </row>
    <row r="17" spans="2:19" x14ac:dyDescent="0.25">
      <c r="B17" s="5"/>
      <c r="P17" s="6"/>
    </row>
    <row r="18" spans="2:19" x14ac:dyDescent="0.25">
      <c r="B18" s="5"/>
      <c r="P18" s="6"/>
    </row>
    <row r="19" spans="2:19" x14ac:dyDescent="0.25">
      <c r="B19" s="5"/>
      <c r="P19" s="6"/>
    </row>
    <row r="20" spans="2:19" x14ac:dyDescent="0.25">
      <c r="B20" s="5"/>
      <c r="P20" s="6"/>
    </row>
    <row r="21" spans="2:19" x14ac:dyDescent="0.25">
      <c r="B21" s="5"/>
      <c r="P21" s="6"/>
    </row>
    <row r="22" spans="2:19" x14ac:dyDescent="0.25">
      <c r="B22" s="5"/>
      <c r="P22" s="6"/>
    </row>
    <row r="23" spans="2:19" x14ac:dyDescent="0.25">
      <c r="B23" s="5"/>
      <c r="P23" s="6"/>
    </row>
    <row r="24" spans="2:19" x14ac:dyDescent="0.25">
      <c r="B24" s="5"/>
      <c r="P24" s="6"/>
    </row>
    <row r="25" spans="2:19" x14ac:dyDescent="0.25">
      <c r="B25" s="5"/>
      <c r="P25" s="6"/>
    </row>
    <row r="26" spans="2:19" x14ac:dyDescent="0.25">
      <c r="B26" s="5"/>
      <c r="P26" s="6"/>
    </row>
    <row r="27" spans="2:19" x14ac:dyDescent="0.25">
      <c r="B27" s="5"/>
      <c r="P27" s="6"/>
    </row>
    <row r="28" spans="2:19" x14ac:dyDescent="0.25">
      <c r="B28" s="5"/>
      <c r="D28" s="219"/>
      <c r="E28" s="219"/>
      <c r="F28" s="219"/>
      <c r="G28" s="219"/>
      <c r="H28" s="219"/>
      <c r="I28" s="219"/>
      <c r="J28" s="219"/>
      <c r="P28" s="6"/>
    </row>
    <row r="29" spans="2:19" x14ac:dyDescent="0.25">
      <c r="B29" s="5"/>
      <c r="P29" s="6"/>
    </row>
    <row r="30" spans="2:19" ht="15.75" x14ac:dyDescent="0.25">
      <c r="B30" s="5"/>
      <c r="H30" s="29"/>
      <c r="I30" s="29"/>
      <c r="J30" s="29"/>
      <c r="K30" s="29"/>
      <c r="L30" s="29"/>
      <c r="P30" s="6"/>
    </row>
    <row r="31" spans="2:19" ht="15.75" x14ac:dyDescent="0.25">
      <c r="B31" s="5"/>
      <c r="H31" s="29"/>
      <c r="I31" s="29"/>
      <c r="J31" s="29"/>
      <c r="K31" s="29"/>
      <c r="L31" s="29"/>
      <c r="P31" s="6"/>
    </row>
    <row r="32" spans="2:19" ht="16.5" thickBot="1" x14ac:dyDescent="0.3">
      <c r="B32" s="5"/>
      <c r="H32" s="29"/>
      <c r="I32" s="29"/>
      <c r="J32" s="29"/>
      <c r="K32" s="29"/>
      <c r="L32" s="29"/>
      <c r="M32" s="30"/>
      <c r="N32" s="30"/>
      <c r="P32" s="156"/>
      <c r="Q32" s="29"/>
      <c r="R32" s="29"/>
      <c r="S32" s="29"/>
    </row>
    <row r="33" spans="2:19" ht="15.75" x14ac:dyDescent="0.25">
      <c r="B33" s="212" t="s">
        <v>107</v>
      </c>
      <c r="C33" s="213"/>
      <c r="D33" s="214"/>
      <c r="H33" s="29"/>
      <c r="I33" s="29"/>
      <c r="J33" s="29"/>
      <c r="K33" s="29"/>
      <c r="L33" s="29"/>
      <c r="M33" s="31"/>
      <c r="N33" s="31"/>
      <c r="O33" s="29"/>
      <c r="P33" s="156"/>
      <c r="Q33" s="29"/>
      <c r="R33" s="29"/>
      <c r="S33" s="29"/>
    </row>
    <row r="34" spans="2:19" ht="16.5" thickBot="1" x14ac:dyDescent="0.3">
      <c r="B34" s="215"/>
      <c r="C34" s="216"/>
      <c r="D34" s="217"/>
      <c r="H34" s="29"/>
      <c r="I34" s="29"/>
      <c r="J34" s="29"/>
      <c r="K34" s="29"/>
      <c r="L34" s="29"/>
      <c r="M34" s="31"/>
      <c r="N34" s="31"/>
      <c r="O34" s="29"/>
      <c r="P34" s="156"/>
      <c r="Q34" s="29"/>
      <c r="R34" s="29"/>
      <c r="S34" s="29"/>
    </row>
    <row r="35" spans="2:19" ht="15.75" x14ac:dyDescent="0.25">
      <c r="B35" s="5"/>
      <c r="H35" s="29"/>
      <c r="I35" s="29"/>
      <c r="J35" s="29"/>
      <c r="K35" s="29"/>
      <c r="L35" s="29"/>
      <c r="M35" s="31"/>
      <c r="N35" s="31"/>
      <c r="O35" s="29"/>
      <c r="P35" s="156"/>
      <c r="Q35" s="29"/>
      <c r="R35" s="29"/>
      <c r="S35" s="29"/>
    </row>
    <row r="36" spans="2:19" ht="15.75" x14ac:dyDescent="0.25">
      <c r="B36" s="5"/>
      <c r="M36" s="31"/>
      <c r="N36" s="31"/>
      <c r="O36" s="29"/>
      <c r="P36" s="156"/>
      <c r="Q36" s="29"/>
      <c r="R36" s="29"/>
      <c r="S36" s="29"/>
    </row>
    <row r="37" spans="2:19" ht="15.75" x14ac:dyDescent="0.25">
      <c r="B37" s="5"/>
      <c r="M37" s="31"/>
      <c r="N37" s="31"/>
      <c r="O37" s="29"/>
      <c r="P37" s="156"/>
      <c r="Q37" s="29"/>
      <c r="R37" s="29"/>
      <c r="S37" s="29"/>
    </row>
    <row r="38" spans="2:19" x14ac:dyDescent="0.25">
      <c r="B38" s="5"/>
      <c r="P38" s="6"/>
    </row>
    <row r="39" spans="2:19" x14ac:dyDescent="0.25">
      <c r="B39" s="5"/>
      <c r="P39" s="6"/>
    </row>
    <row r="40" spans="2:19" x14ac:dyDescent="0.25">
      <c r="B40" s="5"/>
      <c r="P40" s="6"/>
    </row>
    <row r="41" spans="2:19" x14ac:dyDescent="0.25">
      <c r="B41" s="5"/>
      <c r="P41" s="6"/>
    </row>
    <row r="42" spans="2:19" x14ac:dyDescent="0.25">
      <c r="B42" s="5"/>
      <c r="P42" s="6"/>
    </row>
    <row r="43" spans="2:19" x14ac:dyDescent="0.25">
      <c r="B43" s="5"/>
      <c r="D43" s="38"/>
      <c r="P43" s="6"/>
    </row>
    <row r="44" spans="2:19" x14ac:dyDescent="0.25">
      <c r="B44" s="5"/>
      <c r="I44" s="38"/>
      <c r="P44" s="6"/>
    </row>
    <row r="45" spans="2:19" x14ac:dyDescent="0.25">
      <c r="B45" s="5"/>
      <c r="P45" s="6"/>
    </row>
    <row r="46" spans="2:19" x14ac:dyDescent="0.25">
      <c r="B46" s="5"/>
      <c r="P46" s="6"/>
    </row>
    <row r="47" spans="2:19" x14ac:dyDescent="0.25">
      <c r="B47" s="5"/>
      <c r="P47" s="6"/>
    </row>
    <row r="48" spans="2:19" x14ac:dyDescent="0.25">
      <c r="B48" s="5"/>
      <c r="P48" s="6"/>
    </row>
    <row r="49" spans="2:16" x14ac:dyDescent="0.25">
      <c r="B49" s="5"/>
      <c r="P49" s="6"/>
    </row>
    <row r="50" spans="2:16" x14ac:dyDescent="0.25">
      <c r="B50" s="5"/>
      <c r="P50" s="6"/>
    </row>
    <row r="51" spans="2:16" x14ac:dyDescent="0.25">
      <c r="B51" s="5"/>
      <c r="P51" s="6"/>
    </row>
    <row r="52" spans="2:16" x14ac:dyDescent="0.25">
      <c r="B52" s="5"/>
      <c r="P52" s="6"/>
    </row>
    <row r="53" spans="2:16" x14ac:dyDescent="0.25">
      <c r="B53" s="5"/>
      <c r="P53" s="6"/>
    </row>
    <row r="54" spans="2:16" x14ac:dyDescent="0.25">
      <c r="B54" s="5"/>
      <c r="P54" s="6"/>
    </row>
    <row r="55" spans="2:16" x14ac:dyDescent="0.25">
      <c r="B55" s="5"/>
      <c r="P55" s="6"/>
    </row>
    <row r="56" spans="2:16" x14ac:dyDescent="0.25">
      <c r="B56" s="5"/>
      <c r="P56" s="6"/>
    </row>
    <row r="57" spans="2:16" ht="15.75" thickBot="1" x14ac:dyDescent="0.3">
      <c r="B57" s="7"/>
      <c r="C57" s="8"/>
      <c r="D57" s="8"/>
      <c r="E57" s="8"/>
      <c r="F57" s="8"/>
      <c r="G57" s="8"/>
      <c r="H57" s="8"/>
      <c r="I57" s="8"/>
      <c r="J57" s="8"/>
      <c r="K57" s="8"/>
      <c r="L57" s="8"/>
      <c r="M57" s="8"/>
      <c r="N57" s="8"/>
      <c r="O57" s="8"/>
      <c r="P57" s="9"/>
    </row>
    <row r="59" spans="2:16" x14ac:dyDescent="0.25">
      <c r="H59" s="11"/>
    </row>
  </sheetData>
  <mergeCells count="16">
    <mergeCell ref="B33:D34"/>
    <mergeCell ref="C1:K1"/>
    <mergeCell ref="D28:J28"/>
    <mergeCell ref="H7:H8"/>
    <mergeCell ref="C7:C8"/>
    <mergeCell ref="D7:D8"/>
    <mergeCell ref="E7:E8"/>
    <mergeCell ref="F7:F8"/>
    <mergeCell ref="G7:G8"/>
    <mergeCell ref="K15:K16"/>
    <mergeCell ref="C13:L14"/>
    <mergeCell ref="N11:O11"/>
    <mergeCell ref="I7:I8"/>
    <mergeCell ref="J7:J8"/>
    <mergeCell ref="K7:K8"/>
    <mergeCell ref="L7:L8"/>
  </mergeCells>
  <conditionalFormatting sqref="D4:K4">
    <cfRule type="expression" dxfId="67" priority="3">
      <formula>$D$4:$K$4=0</formula>
    </cfRule>
  </conditionalFormatting>
  <conditionalFormatting sqref="L9">
    <cfRule type="cellIs" dxfId="66" priority="77" operator="greaterThan">
      <formula>$O$14</formula>
    </cfRule>
    <cfRule type="cellIs" dxfId="65" priority="78" operator="between">
      <formula>$N$14</formula>
      <formula>"45$N$8"</formula>
    </cfRule>
    <cfRule type="cellIs" dxfId="64" priority="79" operator="between">
      <formula>$N$13</formula>
      <formula>"45$N$7"</formula>
    </cfRule>
    <cfRule type="expression" dxfId="63" priority="80" stopIfTrue="1">
      <formula>IF(L9&lt;25,1,0)</formula>
    </cfRule>
    <cfRule type="expression" dxfId="62" priority="81" stopIfTrue="1">
      <formula>IF(L9&gt;=25,IF(L9&lt;75,1,0),0)</formula>
    </cfRule>
    <cfRule type="expression" dxfId="61" priority="82" stopIfTrue="1">
      <formula>IF(L9&gt;=75,1,0)</formula>
    </cfRule>
  </conditionalFormatting>
  <conditionalFormatting sqref="L10">
    <cfRule type="containsBlanks" dxfId="60" priority="1">
      <formula>LEN(TRIM(L10))=0</formula>
    </cfRule>
    <cfRule type="containsText" dxfId="59" priority="4" operator="containsText" text="May or may not be required">
      <formula>NOT(ISERROR(SEARCH("May or may not be required",L10)))</formula>
    </cfRule>
    <cfRule type="containsText" dxfId="58" priority="5" operator="containsText" text="Not Required">
      <formula>NOT(ISERROR(SEARCH("Not Required",L10)))</formula>
    </cfRule>
    <cfRule type="containsText" dxfId="57" priority="6" operator="containsText" text="Required">
      <formula>NOT(ISERROR(SEARCH("Required",L10)))</formula>
    </cfRule>
    <cfRule type="expression" dxfId="56" priority="11">
      <formula>$R$41&lt;0.5</formula>
    </cfRule>
  </conditionalFormatting>
  <dataValidations count="2">
    <dataValidation type="list" allowBlank="1" showInputMessage="1" showErrorMessage="1" sqref="F15:J15 F9:J9" xr:uid="{00000000-0002-0000-0500-000000000000}">
      <formula1>$S$9:$S$12</formula1>
    </dataValidation>
    <dataValidation type="list" allowBlank="1" showInputMessage="1" showErrorMessage="1" sqref="L10" xr:uid="{848B0D3C-F36B-4B6B-976C-27603428DEBD}">
      <formula1>$P$13:$P$16</formula1>
    </dataValidation>
  </dataValidations>
  <pageMargins left="0.7" right="0.7" top="0.75" bottom="0.75" header="0.3" footer="0.3"/>
  <pageSetup orientation="portrait" r:id="rId1"/>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AA108"/>
  <sheetViews>
    <sheetView showGridLines="0" zoomScale="55" zoomScaleNormal="55" zoomScaleSheetLayoutView="25" workbookViewId="0"/>
  </sheetViews>
  <sheetFormatPr defaultRowHeight="15" x14ac:dyDescent="0.25"/>
  <cols>
    <col min="1" max="1" width="23.28515625" customWidth="1"/>
    <col min="2" max="2" width="3.85546875" customWidth="1"/>
    <col min="3" max="3" width="16.7109375" customWidth="1"/>
    <col min="4" max="4" width="31.42578125" customWidth="1"/>
    <col min="5" max="5" width="22.140625" customWidth="1"/>
    <col min="6" max="6" width="18.5703125" bestFit="1" customWidth="1"/>
    <col min="7" max="7" width="26.42578125" customWidth="1"/>
    <col min="8" max="8" width="23.5703125" bestFit="1" customWidth="1"/>
    <col min="9" max="9" width="34.5703125" customWidth="1"/>
    <col min="10" max="10" width="63.5703125" bestFit="1" customWidth="1"/>
    <col min="11" max="12" width="54.140625" bestFit="1" customWidth="1"/>
    <col min="15" max="15" width="11.5703125" customWidth="1"/>
    <col min="16" max="16" width="29.5703125" customWidth="1"/>
    <col min="17" max="17" width="8.85546875" customWidth="1"/>
    <col min="18" max="18" width="9.140625" customWidth="1"/>
    <col min="19" max="27" width="9.140625" hidden="1" customWidth="1"/>
    <col min="28" max="29" width="9.140625" customWidth="1"/>
  </cols>
  <sheetData>
    <row r="1" spans="2:17" ht="24" thickBot="1" x14ac:dyDescent="0.4">
      <c r="B1" s="225" t="s">
        <v>82</v>
      </c>
      <c r="C1" s="225"/>
      <c r="D1" s="225"/>
      <c r="E1" s="225"/>
      <c r="F1" s="225"/>
      <c r="G1" s="225"/>
      <c r="H1" s="225"/>
      <c r="I1" s="225"/>
      <c r="J1" s="225"/>
      <c r="K1" s="225"/>
      <c r="L1" s="225"/>
      <c r="M1" s="225"/>
      <c r="N1" s="225"/>
      <c r="O1" s="225"/>
      <c r="P1" s="225"/>
      <c r="Q1" s="157"/>
    </row>
    <row r="2" spans="2:17" ht="36" x14ac:dyDescent="0.55000000000000004">
      <c r="B2" s="101"/>
      <c r="C2" s="76"/>
      <c r="D2" s="75" t="s">
        <v>83</v>
      </c>
      <c r="E2" s="76"/>
      <c r="F2" s="76"/>
      <c r="G2" s="76"/>
      <c r="H2" s="76"/>
      <c r="I2" s="76"/>
      <c r="J2" s="76"/>
      <c r="K2" s="76"/>
      <c r="L2" s="76"/>
      <c r="M2" s="76"/>
      <c r="N2" s="76"/>
      <c r="O2" s="76"/>
      <c r="P2" s="76"/>
      <c r="Q2" s="77"/>
    </row>
    <row r="3" spans="2:17" x14ac:dyDescent="0.25">
      <c r="B3" s="5"/>
      <c r="D3" s="47" t="s">
        <v>1</v>
      </c>
      <c r="E3" s="15">
        <f>'1) SCOPE'!C3</f>
        <v>0</v>
      </c>
      <c r="Q3" s="6"/>
    </row>
    <row r="4" spans="2:17" x14ac:dyDescent="0.25">
      <c r="B4" s="5"/>
      <c r="D4" s="47" t="s">
        <v>2</v>
      </c>
      <c r="E4" s="132">
        <f>'1) SCOPE'!C4</f>
        <v>0</v>
      </c>
      <c r="Q4" s="6"/>
    </row>
    <row r="5" spans="2:17" ht="60" customHeight="1" x14ac:dyDescent="0.25">
      <c r="B5" s="5"/>
      <c r="D5" s="131" t="s">
        <v>3</v>
      </c>
      <c r="E5" s="136">
        <f>'1) SCOPE'!C5</f>
        <v>0</v>
      </c>
      <c r="F5" s="137"/>
      <c r="G5" s="137"/>
      <c r="H5" s="138"/>
      <c r="Q5" s="6"/>
    </row>
    <row r="6" spans="2:17" ht="26.25" customHeight="1" x14ac:dyDescent="0.25">
      <c r="B6" s="5"/>
      <c r="D6" s="131" t="s">
        <v>4</v>
      </c>
      <c r="E6" s="133">
        <f>'1) SCOPE'!C6</f>
        <v>0</v>
      </c>
      <c r="F6" s="134"/>
      <c r="G6" s="134"/>
      <c r="H6" s="135"/>
      <c r="Q6" s="6"/>
    </row>
    <row r="7" spans="2:17" ht="36" x14ac:dyDescent="0.55000000000000004">
      <c r="B7" s="107"/>
      <c r="C7" s="108"/>
      <c r="D7" s="109"/>
      <c r="E7" s="108"/>
      <c r="F7" s="108"/>
      <c r="G7" s="108"/>
      <c r="H7" s="108"/>
      <c r="I7" s="108"/>
      <c r="J7" s="108"/>
      <c r="K7" s="108"/>
      <c r="L7" s="108"/>
      <c r="M7" s="108"/>
      <c r="N7" s="108"/>
      <c r="O7" s="108"/>
      <c r="P7" s="108"/>
      <c r="Q7" s="110"/>
    </row>
    <row r="8" spans="2:17" x14ac:dyDescent="0.25">
      <c r="B8" s="5"/>
      <c r="D8" s="47" t="str">
        <f>'1) SCOPE'!B8</f>
        <v>Assessment Number</v>
      </c>
      <c r="E8" s="47" t="str">
        <f>'1) SCOPE'!C8</f>
        <v>CAS</v>
      </c>
      <c r="F8" s="47" t="str">
        <f>'1) SCOPE'!D8</f>
        <v>Chemical Name</v>
      </c>
      <c r="G8" s="47" t="str">
        <f>'1) SCOPE'!E8</f>
        <v>Flash Point (F)</v>
      </c>
      <c r="H8" s="47" t="str">
        <f>'1) SCOPE'!F8</f>
        <v>Process Temp (F)</v>
      </c>
      <c r="I8" s="47" t="str">
        <f>'1) SCOPE'!G8</f>
        <v>Operating Mode</v>
      </c>
      <c r="J8" s="47" t="str">
        <f>'1) SCOPE'!H8</f>
        <v>Task Description</v>
      </c>
      <c r="K8" s="47" t="str">
        <f>'1) SCOPE'!I8</f>
        <v>Block Flow or Process Diagram Attached?</v>
      </c>
      <c r="L8" s="47" t="str">
        <f>'1) SCOPE'!J8</f>
        <v>Additional Comments/Information</v>
      </c>
      <c r="Q8" s="6"/>
    </row>
    <row r="9" spans="2:17" x14ac:dyDescent="0.25">
      <c r="B9" s="5"/>
      <c r="D9" s="42" t="str">
        <f>'1) SCOPE'!B9</f>
        <v>Assessment 1</v>
      </c>
      <c r="E9" s="15">
        <f>'1) SCOPE'!C9</f>
        <v>0</v>
      </c>
      <c r="F9" s="15">
        <f>'1) SCOPE'!D9</f>
        <v>0</v>
      </c>
      <c r="G9" s="15">
        <f>'1) SCOPE'!E9</f>
        <v>0</v>
      </c>
      <c r="H9" s="15">
        <f>'1) SCOPE'!F9</f>
        <v>0</v>
      </c>
      <c r="I9" s="15">
        <f>'1) SCOPE'!G9</f>
        <v>0</v>
      </c>
      <c r="J9" s="15">
        <f>'1) SCOPE'!H9</f>
        <v>0</v>
      </c>
      <c r="K9" s="15">
        <f>'1) SCOPE'!I9</f>
        <v>0</v>
      </c>
      <c r="L9" s="15">
        <f>'1) SCOPE'!J9</f>
        <v>0</v>
      </c>
      <c r="Q9" s="6"/>
    </row>
    <row r="10" spans="2:17" x14ac:dyDescent="0.25">
      <c r="B10" s="5"/>
      <c r="D10" s="42" t="str">
        <f>'1) SCOPE'!B10</f>
        <v>Assessment 2</v>
      </c>
      <c r="E10" s="15">
        <f>'1) SCOPE'!C10</f>
        <v>0</v>
      </c>
      <c r="F10" s="15">
        <f>'1) SCOPE'!D10</f>
        <v>0</v>
      </c>
      <c r="G10" s="15">
        <f>'1) SCOPE'!E10</f>
        <v>0</v>
      </c>
      <c r="H10" s="15">
        <f>'1) SCOPE'!F10</f>
        <v>0</v>
      </c>
      <c r="I10" s="15">
        <f>'1) SCOPE'!G10</f>
        <v>0</v>
      </c>
      <c r="J10" s="15">
        <f>'1) SCOPE'!H10</f>
        <v>0</v>
      </c>
      <c r="K10" s="15">
        <f>'1) SCOPE'!I10</f>
        <v>0</v>
      </c>
      <c r="L10" s="15">
        <f>'1) SCOPE'!J10</f>
        <v>0</v>
      </c>
      <c r="Q10" s="6"/>
    </row>
    <row r="11" spans="2:17" x14ac:dyDescent="0.25">
      <c r="B11" s="5"/>
      <c r="D11" s="42" t="str">
        <f>'1) SCOPE'!B11</f>
        <v>Assessment 3</v>
      </c>
      <c r="E11" s="15">
        <f>'1) SCOPE'!C11</f>
        <v>0</v>
      </c>
      <c r="F11" s="15">
        <f>'1) SCOPE'!D11</f>
        <v>0</v>
      </c>
      <c r="G11" s="15">
        <f>'1) SCOPE'!E11</f>
        <v>0</v>
      </c>
      <c r="H11" s="15">
        <f>'1) SCOPE'!F11</f>
        <v>0</v>
      </c>
      <c r="I11" s="15">
        <f>'1) SCOPE'!G11</f>
        <v>0</v>
      </c>
      <c r="J11" s="15">
        <f>'1) SCOPE'!H11</f>
        <v>0</v>
      </c>
      <c r="K11" s="15">
        <f>'1) SCOPE'!I11</f>
        <v>0</v>
      </c>
      <c r="L11" s="15">
        <f>'1) SCOPE'!J11</f>
        <v>0</v>
      </c>
      <c r="Q11" s="6"/>
    </row>
    <row r="12" spans="2:17" x14ac:dyDescent="0.25">
      <c r="B12" s="5"/>
      <c r="D12" s="42" t="str">
        <f>'1) SCOPE'!B12</f>
        <v>Assessment 4</v>
      </c>
      <c r="E12" s="15">
        <f>'1) SCOPE'!C12</f>
        <v>0</v>
      </c>
      <c r="F12" s="15">
        <f>'1) SCOPE'!D12</f>
        <v>0</v>
      </c>
      <c r="G12" s="15">
        <f>'1) SCOPE'!E12</f>
        <v>0</v>
      </c>
      <c r="H12" s="15">
        <f>'1) SCOPE'!F12</f>
        <v>0</v>
      </c>
      <c r="I12" s="15">
        <f>'1) SCOPE'!G12</f>
        <v>0</v>
      </c>
      <c r="J12" s="15">
        <f>'1) SCOPE'!H12</f>
        <v>0</v>
      </c>
      <c r="K12" s="15">
        <f>'1) SCOPE'!I12</f>
        <v>0</v>
      </c>
      <c r="L12" s="15">
        <f>'1) SCOPE'!J12</f>
        <v>0</v>
      </c>
      <c r="Q12" s="6"/>
    </row>
    <row r="13" spans="2:17" x14ac:dyDescent="0.25">
      <c r="B13" s="5"/>
      <c r="D13" s="42" t="str">
        <f>'1) SCOPE'!B13</f>
        <v>Assessment 5</v>
      </c>
      <c r="E13" s="15">
        <f>'1) SCOPE'!C13</f>
        <v>0</v>
      </c>
      <c r="F13" s="15">
        <f>'1) SCOPE'!D13</f>
        <v>0</v>
      </c>
      <c r="G13" s="15">
        <f>'1) SCOPE'!E13</f>
        <v>0</v>
      </c>
      <c r="H13" s="15">
        <f>'1) SCOPE'!F13</f>
        <v>0</v>
      </c>
      <c r="I13" s="15">
        <f>'1) SCOPE'!G13</f>
        <v>0</v>
      </c>
      <c r="J13" s="15">
        <f>'1) SCOPE'!H13</f>
        <v>0</v>
      </c>
      <c r="K13" s="15">
        <f>'1) SCOPE'!I13</f>
        <v>0</v>
      </c>
      <c r="L13" s="15">
        <f>'1) SCOPE'!J13</f>
        <v>0</v>
      </c>
      <c r="Q13" s="6"/>
    </row>
    <row r="14" spans="2:17" x14ac:dyDescent="0.25">
      <c r="B14" s="5"/>
      <c r="D14" s="42" t="str">
        <f>'1) SCOPE'!B14</f>
        <v>Assessment 6</v>
      </c>
      <c r="E14" s="15">
        <f>'1) SCOPE'!C14</f>
        <v>0</v>
      </c>
      <c r="F14" s="15">
        <f>'1) SCOPE'!D14</f>
        <v>0</v>
      </c>
      <c r="G14" s="15">
        <f>'1) SCOPE'!E14</f>
        <v>0</v>
      </c>
      <c r="H14" s="15">
        <f>'1) SCOPE'!F14</f>
        <v>0</v>
      </c>
      <c r="I14" s="15">
        <f>'1) SCOPE'!G14</f>
        <v>0</v>
      </c>
      <c r="J14" s="15">
        <f>'1) SCOPE'!H14</f>
        <v>0</v>
      </c>
      <c r="K14" s="15">
        <f>'1) SCOPE'!I14</f>
        <v>0</v>
      </c>
      <c r="L14" s="15">
        <f>'1) SCOPE'!J14</f>
        <v>0</v>
      </c>
      <c r="Q14" s="6"/>
    </row>
    <row r="15" spans="2:17" x14ac:dyDescent="0.25">
      <c r="B15" s="5"/>
      <c r="D15" s="42" t="str">
        <f>'1) SCOPE'!B15</f>
        <v>Assessment 7</v>
      </c>
      <c r="E15" s="15">
        <f>'1) SCOPE'!C15</f>
        <v>0</v>
      </c>
      <c r="F15" s="15">
        <f>'1) SCOPE'!D15</f>
        <v>0</v>
      </c>
      <c r="G15" s="15">
        <f>'1) SCOPE'!E15</f>
        <v>0</v>
      </c>
      <c r="H15" s="15">
        <f>'1) SCOPE'!F15</f>
        <v>0</v>
      </c>
      <c r="I15" s="15">
        <f>'1) SCOPE'!G15</f>
        <v>0</v>
      </c>
      <c r="J15" s="15">
        <f>'1) SCOPE'!H15</f>
        <v>0</v>
      </c>
      <c r="K15" s="15">
        <f>'1) SCOPE'!I15</f>
        <v>0</v>
      </c>
      <c r="L15" s="15">
        <f>'1) SCOPE'!J15</f>
        <v>0</v>
      </c>
      <c r="Q15" s="6"/>
    </row>
    <row r="16" spans="2:17" x14ac:dyDescent="0.25">
      <c r="B16" s="5"/>
      <c r="D16" s="42" t="str">
        <f>'1) SCOPE'!B16</f>
        <v>Assessment 8</v>
      </c>
      <c r="E16" s="15">
        <f>'1) SCOPE'!C16</f>
        <v>0</v>
      </c>
      <c r="F16" s="15">
        <f>'1) SCOPE'!D16</f>
        <v>0</v>
      </c>
      <c r="G16" s="15">
        <f>'1) SCOPE'!E16</f>
        <v>0</v>
      </c>
      <c r="H16" s="15">
        <f>'1) SCOPE'!F16</f>
        <v>0</v>
      </c>
      <c r="I16" s="15">
        <f>'1) SCOPE'!G16</f>
        <v>0</v>
      </c>
      <c r="J16" s="15">
        <f>'1) SCOPE'!H16</f>
        <v>0</v>
      </c>
      <c r="K16" s="15">
        <f>'1) SCOPE'!I16</f>
        <v>0</v>
      </c>
      <c r="L16" s="15">
        <f>'1) SCOPE'!J16</f>
        <v>0</v>
      </c>
      <c r="Q16" s="6"/>
    </row>
    <row r="17" spans="2:25" x14ac:dyDescent="0.25">
      <c r="B17" s="5"/>
      <c r="D17" s="42" t="str">
        <f>'1) SCOPE'!B17</f>
        <v>Assessment 9</v>
      </c>
      <c r="E17" s="15">
        <f>'1) SCOPE'!C17</f>
        <v>0</v>
      </c>
      <c r="F17" s="15">
        <f>'1) SCOPE'!D17</f>
        <v>0</v>
      </c>
      <c r="G17" s="15">
        <f>'1) SCOPE'!E17</f>
        <v>0</v>
      </c>
      <c r="H17" s="15">
        <f>'1) SCOPE'!F17</f>
        <v>0</v>
      </c>
      <c r="I17" s="15">
        <f>'1) SCOPE'!G17</f>
        <v>0</v>
      </c>
      <c r="J17" s="15">
        <f>'1) SCOPE'!H17</f>
        <v>0</v>
      </c>
      <c r="K17" s="15">
        <f>'1) SCOPE'!I17</f>
        <v>0</v>
      </c>
      <c r="L17" s="15">
        <f>'1) SCOPE'!J17</f>
        <v>0</v>
      </c>
      <c r="Q17" s="6"/>
    </row>
    <row r="18" spans="2:25" x14ac:dyDescent="0.25">
      <c r="B18" s="5"/>
      <c r="D18" s="42" t="str">
        <f>'1) SCOPE'!B18</f>
        <v>Assessment 10</v>
      </c>
      <c r="E18" s="15">
        <f>'1) SCOPE'!C18</f>
        <v>0</v>
      </c>
      <c r="F18" s="15">
        <f>'1) SCOPE'!D18</f>
        <v>0</v>
      </c>
      <c r="G18" s="15">
        <f>'1) SCOPE'!E18</f>
        <v>0</v>
      </c>
      <c r="H18" s="15">
        <f>'1) SCOPE'!F18</f>
        <v>0</v>
      </c>
      <c r="I18" s="15">
        <f>'1) SCOPE'!G18</f>
        <v>0</v>
      </c>
      <c r="J18" s="15">
        <f>'1) SCOPE'!H18</f>
        <v>0</v>
      </c>
      <c r="K18" s="15">
        <f>'1) SCOPE'!I18</f>
        <v>0</v>
      </c>
      <c r="L18" s="15">
        <f>'1) SCOPE'!J18</f>
        <v>0</v>
      </c>
      <c r="Q18" s="6"/>
    </row>
    <row r="19" spans="2:25" ht="56.25" customHeight="1" thickBot="1" x14ac:dyDescent="0.3">
      <c r="B19" s="7"/>
      <c r="C19" s="8"/>
      <c r="D19" s="8"/>
      <c r="E19" s="8"/>
      <c r="F19" s="8"/>
      <c r="G19" s="8"/>
      <c r="H19" s="8"/>
      <c r="I19" s="8"/>
      <c r="J19" s="8"/>
      <c r="K19" s="8"/>
      <c r="L19" s="8"/>
      <c r="M19" s="8"/>
      <c r="N19" s="8"/>
      <c r="O19" s="8"/>
      <c r="P19" s="8"/>
      <c r="Q19" s="9"/>
    </row>
    <row r="20" spans="2:25" ht="53.25" customHeight="1" x14ac:dyDescent="0.55000000000000004">
      <c r="B20" s="69"/>
      <c r="C20" s="73"/>
      <c r="D20" s="70" t="s">
        <v>84</v>
      </c>
      <c r="E20" s="73"/>
      <c r="F20" s="73"/>
      <c r="G20" s="73"/>
      <c r="H20" s="73"/>
      <c r="I20" s="73"/>
      <c r="J20" s="73"/>
      <c r="K20" s="73"/>
      <c r="L20" s="73"/>
      <c r="M20" s="73"/>
      <c r="N20" s="73"/>
      <c r="O20" s="73"/>
      <c r="P20" s="73"/>
      <c r="Q20" s="74"/>
    </row>
    <row r="21" spans="2:25" ht="30" customHeight="1" x14ac:dyDescent="0.25">
      <c r="B21" s="5"/>
      <c r="D21" s="47" t="str">
        <f>'4) Process &amp; JTE'!C3</f>
        <v>Assessment Number</v>
      </c>
      <c r="E21" s="47" t="str">
        <f>'4) Process &amp; JTE'!D3</f>
        <v>CAS</v>
      </c>
      <c r="F21" s="47" t="str">
        <f>'4) Process &amp; JTE'!E3</f>
        <v>Chemical Name</v>
      </c>
      <c r="G21" s="47" t="str">
        <f>'4) Process &amp; JTE'!F3</f>
        <v>Flash Point (F)</v>
      </c>
      <c r="H21" s="47" t="str">
        <f>'4) Process &amp; JTE'!G3</f>
        <v>Process Temp (F)</v>
      </c>
      <c r="I21" s="47" t="str">
        <f>'4) Process &amp; JTE'!H3</f>
        <v>Operating Mode</v>
      </c>
      <c r="J21" s="47" t="str">
        <f>'4) Process &amp; JTE'!I3</f>
        <v>Task Description</v>
      </c>
      <c r="K21" s="47" t="str">
        <f>'4) Process &amp; JTE'!J3</f>
        <v>Block Flow or Process Diagram Attached?</v>
      </c>
      <c r="L21" s="47" t="str">
        <f>'4) Process &amp; JTE'!K3</f>
        <v>Additional Comments/Information</v>
      </c>
      <c r="Q21" s="6"/>
    </row>
    <row r="22" spans="2:25" ht="51.75" customHeight="1" x14ac:dyDescent="0.35">
      <c r="B22" s="5"/>
      <c r="D22" s="58" t="str">
        <f>'3) Initial Screening'!C4</f>
        <v>Assessment 1</v>
      </c>
      <c r="E22" s="59">
        <f>'3) Initial Screening'!D4</f>
        <v>0</v>
      </c>
      <c r="F22" s="59">
        <f>'3) Initial Screening'!E4</f>
        <v>0</v>
      </c>
      <c r="G22" s="59">
        <f>'3) Initial Screening'!F4</f>
        <v>0</v>
      </c>
      <c r="H22" s="59">
        <f>'3) Initial Screening'!G4</f>
        <v>0</v>
      </c>
      <c r="I22" s="59">
        <f>'3) Initial Screening'!H4</f>
        <v>0</v>
      </c>
      <c r="J22" s="59">
        <f>'3) Initial Screening'!I4</f>
        <v>0</v>
      </c>
      <c r="K22" s="59">
        <f>'3) Initial Screening'!J4</f>
        <v>0</v>
      </c>
      <c r="L22" s="59">
        <f>'3) Initial Screening'!K4</f>
        <v>0</v>
      </c>
      <c r="Q22" s="6"/>
    </row>
    <row r="23" spans="2:25" ht="20.25" customHeight="1" x14ac:dyDescent="0.25">
      <c r="B23" s="5"/>
      <c r="Q23" s="6"/>
    </row>
    <row r="24" spans="2:25" ht="51.75" customHeight="1" x14ac:dyDescent="0.55000000000000004">
      <c r="B24" s="69"/>
      <c r="C24" s="50"/>
      <c r="D24" s="70" t="s">
        <v>39</v>
      </c>
      <c r="E24" s="50"/>
      <c r="F24" s="50"/>
      <c r="G24" s="50"/>
      <c r="H24" s="50"/>
      <c r="I24" s="50"/>
      <c r="J24" s="50"/>
      <c r="K24" s="50"/>
      <c r="L24" s="50"/>
      <c r="M24" s="50"/>
      <c r="N24" s="50"/>
      <c r="O24" s="50"/>
      <c r="P24" s="50"/>
      <c r="Q24" s="51"/>
    </row>
    <row r="25" spans="2:25" x14ac:dyDescent="0.25">
      <c r="B25" s="5"/>
      <c r="D25" s="195" t="s">
        <v>41</v>
      </c>
      <c r="E25" s="199"/>
      <c r="F25" s="199"/>
      <c r="G25" s="199"/>
      <c r="H25" s="200"/>
      <c r="I25" s="42" t="s">
        <v>85</v>
      </c>
      <c r="J25" s="42"/>
      <c r="Q25" s="6"/>
    </row>
    <row r="26" spans="2:25" x14ac:dyDescent="0.25">
      <c r="B26" s="5"/>
      <c r="C26">
        <v>1</v>
      </c>
      <c r="D26" s="205" t="s">
        <v>44</v>
      </c>
      <c r="E26" s="205"/>
      <c r="F26" s="205"/>
      <c r="G26" s="205"/>
      <c r="H26" s="205"/>
      <c r="I26" s="15">
        <f>'3) Initial Screening'!$H$8</f>
        <v>0</v>
      </c>
      <c r="J26" s="39" t="str">
        <f>'3) Initial Screening'!I8</f>
        <v/>
      </c>
      <c r="Q26" s="6"/>
    </row>
    <row r="27" spans="2:25" ht="15.75" thickBot="1" x14ac:dyDescent="0.3">
      <c r="B27" s="5"/>
      <c r="C27" s="40">
        <v>2</v>
      </c>
      <c r="D27" s="194" t="s">
        <v>47</v>
      </c>
      <c r="E27" s="194"/>
      <c r="F27" s="194"/>
      <c r="G27" s="194"/>
      <c r="H27" s="194"/>
      <c r="I27" s="40">
        <f>'3) Initial Screening'!H9</f>
        <v>0</v>
      </c>
      <c r="J27" s="40" t="str">
        <f>'3) Initial Screening'!I9</f>
        <v/>
      </c>
      <c r="K27" s="40"/>
      <c r="Q27" s="6"/>
    </row>
    <row r="28" spans="2:25" x14ac:dyDescent="0.25">
      <c r="B28" s="5"/>
      <c r="C28" s="40">
        <v>3</v>
      </c>
      <c r="D28" s="194" t="s">
        <v>48</v>
      </c>
      <c r="E28" s="194"/>
      <c r="F28" s="194"/>
      <c r="G28" s="194"/>
      <c r="H28" s="194"/>
      <c r="I28" s="40">
        <f>'3) Initial Screening'!H10</f>
        <v>0</v>
      </c>
      <c r="J28" s="40" t="str">
        <f>'3) Initial Screening'!I10</f>
        <v/>
      </c>
      <c r="K28" s="40"/>
      <c r="Q28" s="6"/>
      <c r="S28" s="54" t="s">
        <v>40</v>
      </c>
      <c r="T28" s="55"/>
      <c r="U28" s="55"/>
      <c r="V28" s="55"/>
      <c r="W28" s="55"/>
      <c r="X28" s="55"/>
      <c r="Y28" s="56"/>
    </row>
    <row r="29" spans="2:25" x14ac:dyDescent="0.25">
      <c r="B29" s="5"/>
      <c r="C29" s="40">
        <v>4</v>
      </c>
      <c r="D29" s="194" t="s">
        <v>50</v>
      </c>
      <c r="E29" s="194"/>
      <c r="F29" s="194"/>
      <c r="G29" s="194"/>
      <c r="H29" s="194"/>
      <c r="I29" s="40">
        <f>'3) Initial Screening'!H11</f>
        <v>0</v>
      </c>
      <c r="J29" s="40" t="str">
        <f>'3) Initial Screening'!I11</f>
        <v/>
      </c>
      <c r="K29" s="40"/>
      <c r="Q29" s="6"/>
      <c r="S29" s="5" t="s">
        <v>86</v>
      </c>
      <c r="Y29" s="6"/>
    </row>
    <row r="30" spans="2:25" x14ac:dyDescent="0.25">
      <c r="B30" s="5"/>
      <c r="C30" s="40">
        <v>5</v>
      </c>
      <c r="D30" s="194" t="s">
        <v>51</v>
      </c>
      <c r="E30" s="194"/>
      <c r="F30" s="194"/>
      <c r="G30" s="194"/>
      <c r="H30" s="194"/>
      <c r="I30" s="40">
        <f>'3) Initial Screening'!H12</f>
        <v>0</v>
      </c>
      <c r="J30" s="40" t="str">
        <f>'3) Initial Screening'!I12</f>
        <v/>
      </c>
      <c r="K30" s="40"/>
      <c r="Q30" s="6"/>
      <c r="S30" s="5">
        <f>COUNTIF(I26:I30,"Yes")</f>
        <v>0</v>
      </c>
      <c r="T30" t="s">
        <v>87</v>
      </c>
      <c r="Y30" s="6"/>
    </row>
    <row r="31" spans="2:25" ht="15.75" thickBot="1" x14ac:dyDescent="0.3">
      <c r="B31" s="5"/>
      <c r="C31" s="40"/>
      <c r="D31" s="40"/>
      <c r="E31" s="40"/>
      <c r="F31" s="40"/>
      <c r="G31" s="40"/>
      <c r="H31" s="40"/>
      <c r="I31" s="40"/>
      <c r="J31" s="40"/>
      <c r="K31" s="40"/>
      <c r="Q31" s="6"/>
      <c r="S31" s="7"/>
      <c r="T31" s="8"/>
      <c r="U31" s="8"/>
      <c r="V31" s="8"/>
      <c r="W31" s="8"/>
      <c r="X31" s="8"/>
      <c r="Y31" s="9"/>
    </row>
    <row r="32" spans="2:25" ht="78.75" customHeight="1" x14ac:dyDescent="0.55000000000000004">
      <c r="B32" s="69"/>
      <c r="C32" s="50"/>
      <c r="D32" s="70" t="s">
        <v>110</v>
      </c>
      <c r="E32" s="102" t="s">
        <v>109</v>
      </c>
      <c r="F32" s="72"/>
      <c r="G32" s="72"/>
      <c r="H32" s="72"/>
      <c r="I32" s="72"/>
      <c r="J32" s="72"/>
      <c r="K32" s="72"/>
      <c r="L32" s="72"/>
      <c r="M32" s="72"/>
      <c r="N32" s="72"/>
      <c r="O32" s="72"/>
      <c r="P32" s="50"/>
      <c r="Q32" s="51"/>
    </row>
    <row r="33" spans="2:25" x14ac:dyDescent="0.25">
      <c r="B33" s="5"/>
      <c r="C33" s="40"/>
      <c r="D33" s="232" t="s">
        <v>41</v>
      </c>
      <c r="E33" s="232"/>
      <c r="F33" s="232"/>
      <c r="G33" s="232"/>
      <c r="H33" s="232"/>
      <c r="I33" s="53" t="s">
        <v>85</v>
      </c>
      <c r="J33" s="53"/>
      <c r="Q33" s="6"/>
    </row>
    <row r="34" spans="2:25" ht="35.25" customHeight="1" x14ac:dyDescent="0.25">
      <c r="B34" s="5"/>
      <c r="C34" s="40">
        <f>'4) Process &amp; JTE'!B8</f>
        <v>1</v>
      </c>
      <c r="D34" s="203" t="s">
        <v>55</v>
      </c>
      <c r="E34" s="203"/>
      <c r="F34" s="203"/>
      <c r="G34" s="203"/>
      <c r="H34" s="203"/>
      <c r="I34" s="40">
        <f>'4) Process &amp; JTE'!I8</f>
        <v>0</v>
      </c>
      <c r="J34" s="40" t="str">
        <f>'4) Process &amp; JTE'!J8</f>
        <v/>
      </c>
      <c r="K34" s="40"/>
      <c r="Q34" s="6"/>
    </row>
    <row r="35" spans="2:25" ht="39" customHeight="1" x14ac:dyDescent="0.25">
      <c r="B35" s="5"/>
      <c r="C35" s="40">
        <f>'4) Process &amp; JTE'!B9</f>
        <v>2</v>
      </c>
      <c r="D35" s="203" t="s">
        <v>57</v>
      </c>
      <c r="E35" s="203"/>
      <c r="F35" s="203"/>
      <c r="G35" s="203"/>
      <c r="H35" s="203"/>
      <c r="I35" s="40">
        <f>'4) Process &amp; JTE'!I9</f>
        <v>0</v>
      </c>
      <c r="J35" s="40" t="str">
        <f>'4) Process &amp; JTE'!J9</f>
        <v/>
      </c>
      <c r="Q35" s="6"/>
    </row>
    <row r="36" spans="2:25" ht="32.25" customHeight="1" x14ac:dyDescent="0.25">
      <c r="B36" s="5"/>
      <c r="C36" s="40">
        <f>'4) Process &amp; JTE'!B10</f>
        <v>3</v>
      </c>
      <c r="D36" s="203" t="s">
        <v>59</v>
      </c>
      <c r="E36" s="203"/>
      <c r="F36" s="203"/>
      <c r="G36" s="203"/>
      <c r="H36" s="203"/>
      <c r="I36" s="40">
        <f>'4) Process &amp; JTE'!I10</f>
        <v>0</v>
      </c>
      <c r="J36" s="40" t="str">
        <f>'4) Process &amp; JTE'!J10</f>
        <v/>
      </c>
      <c r="Q36" s="6"/>
    </row>
    <row r="37" spans="2:25" ht="32.25" customHeight="1" x14ac:dyDescent="0.25">
      <c r="B37" s="5"/>
      <c r="C37" s="40">
        <f>'4) Process &amp; JTE'!B11</f>
        <v>4</v>
      </c>
      <c r="D37" s="203" t="s">
        <v>60</v>
      </c>
      <c r="E37" s="203"/>
      <c r="F37" s="203"/>
      <c r="G37" s="203"/>
      <c r="H37" s="203"/>
      <c r="I37" s="40">
        <f>'4) Process &amp; JTE'!I11</f>
        <v>0</v>
      </c>
      <c r="J37" s="40" t="str">
        <f>'4) Process &amp; JTE'!J11</f>
        <v/>
      </c>
      <c r="Q37" s="6"/>
    </row>
    <row r="38" spans="2:25" ht="54.75" customHeight="1" x14ac:dyDescent="0.25">
      <c r="B38" s="5"/>
      <c r="C38" s="40">
        <f>'4) Process &amp; JTE'!B12</f>
        <v>5</v>
      </c>
      <c r="D38" s="203" t="s">
        <v>61</v>
      </c>
      <c r="E38" s="203"/>
      <c r="F38" s="203"/>
      <c r="G38" s="203"/>
      <c r="H38" s="203"/>
      <c r="I38" s="40">
        <f>'4) Process &amp; JTE'!I12</f>
        <v>0</v>
      </c>
      <c r="J38" s="113" t="str">
        <f>'4) Process &amp; JTE'!J12</f>
        <v/>
      </c>
      <c r="Q38" s="6"/>
    </row>
    <row r="39" spans="2:25" ht="15.75" thickBot="1" x14ac:dyDescent="0.3">
      <c r="B39" s="5"/>
      <c r="Q39" s="6"/>
    </row>
    <row r="40" spans="2:25" ht="69.75" customHeight="1" x14ac:dyDescent="0.55000000000000004">
      <c r="B40" s="69"/>
      <c r="C40" s="71"/>
      <c r="D40" s="103" t="s">
        <v>94</v>
      </c>
      <c r="E40" s="103" t="s">
        <v>88</v>
      </c>
      <c r="F40" s="71"/>
      <c r="G40" s="71"/>
      <c r="H40" s="71"/>
      <c r="I40" s="71"/>
      <c r="J40" s="71"/>
      <c r="K40" s="71"/>
      <c r="L40" s="71"/>
      <c r="M40" s="71"/>
      <c r="N40" s="71"/>
      <c r="O40" s="71"/>
      <c r="P40" s="50"/>
      <c r="Q40" s="51"/>
      <c r="S40" s="54" t="s">
        <v>40</v>
      </c>
      <c r="T40" s="55"/>
      <c r="U40" s="55"/>
      <c r="V40" s="55"/>
      <c r="W40" s="55"/>
      <c r="X40" s="55"/>
      <c r="Y40" s="56"/>
    </row>
    <row r="41" spans="2:25" x14ac:dyDescent="0.25">
      <c r="B41" s="5"/>
      <c r="C41" s="11" t="s">
        <v>104</v>
      </c>
      <c r="N41" s="233" t="s">
        <v>103</v>
      </c>
      <c r="O41" s="233"/>
      <c r="P41" s="39"/>
      <c r="Q41" s="6"/>
      <c r="S41" s="5" t="s">
        <v>86</v>
      </c>
      <c r="Y41" s="6"/>
    </row>
    <row r="42" spans="2:25" ht="63.75" customHeight="1" x14ac:dyDescent="0.25">
      <c r="B42" s="5"/>
      <c r="C42" s="149" t="s">
        <v>64</v>
      </c>
      <c r="D42" s="149" t="s">
        <v>65</v>
      </c>
      <c r="E42" s="149" t="s">
        <v>66</v>
      </c>
      <c r="F42" s="151" t="s">
        <v>67</v>
      </c>
      <c r="G42" s="152" t="s">
        <v>68</v>
      </c>
      <c r="H42" s="148" t="s">
        <v>69</v>
      </c>
      <c r="I42" s="148" t="s">
        <v>70</v>
      </c>
      <c r="J42" s="148" t="s">
        <v>71</v>
      </c>
      <c r="K42" s="149" t="s">
        <v>72</v>
      </c>
      <c r="L42" s="150" t="s">
        <v>94</v>
      </c>
      <c r="N42" s="42" t="s">
        <v>75</v>
      </c>
      <c r="O42" s="42" t="s">
        <v>76</v>
      </c>
      <c r="P42" s="42" t="s">
        <v>77</v>
      </c>
      <c r="Q42" s="6"/>
      <c r="S42" s="5">
        <f>COUNTIF(I36:I38,"Yes")</f>
        <v>0</v>
      </c>
      <c r="T42" t="s">
        <v>87</v>
      </c>
      <c r="Y42" s="6"/>
    </row>
    <row r="43" spans="2:25" ht="31.5" customHeight="1" thickBot="1" x14ac:dyDescent="0.3">
      <c r="B43" s="5"/>
      <c r="C43" s="144" t="str">
        <f>'5) FRC Score'!C9</f>
        <v>Assessment 1</v>
      </c>
      <c r="D43" s="144">
        <f>'5) FRC Score'!D9</f>
        <v>0</v>
      </c>
      <c r="E43" s="144">
        <f>'5) FRC Score'!E9</f>
        <v>0</v>
      </c>
      <c r="F43" s="144">
        <f>'5) FRC Score'!F9</f>
        <v>0</v>
      </c>
      <c r="G43" s="144">
        <f>'5) FRC Score'!G9</f>
        <v>0</v>
      </c>
      <c r="H43" s="144">
        <f>'5) FRC Score'!H9</f>
        <v>0</v>
      </c>
      <c r="I43" s="144">
        <f>'5) FRC Score'!I9</f>
        <v>0</v>
      </c>
      <c r="J43" s="144">
        <f>'5) FRC Score'!J9</f>
        <v>0</v>
      </c>
      <c r="K43" s="144">
        <f>'5) FRC Score'!K9</f>
        <v>0</v>
      </c>
      <c r="L43" s="145">
        <f>'5) FRC Score'!L9</f>
        <v>0</v>
      </c>
      <c r="N43" s="32">
        <f>'5) FRC Score'!N13</f>
        <v>0</v>
      </c>
      <c r="O43" s="32">
        <f>'5) FRC Score'!O13</f>
        <v>24</v>
      </c>
      <c r="P43" s="32" t="s">
        <v>78</v>
      </c>
      <c r="Q43" s="6"/>
      <c r="S43" s="7"/>
      <c r="T43" s="8"/>
      <c r="U43" s="8"/>
      <c r="V43" s="8"/>
      <c r="W43" s="8"/>
      <c r="X43" s="8"/>
      <c r="Y43" s="9"/>
    </row>
    <row r="44" spans="2:25" ht="39.75" customHeight="1" x14ac:dyDescent="0.4">
      <c r="B44" s="5"/>
      <c r="K44" s="129" t="s">
        <v>102</v>
      </c>
      <c r="L44" s="146"/>
      <c r="N44" s="33">
        <f>'5) FRC Score'!N14</f>
        <v>25</v>
      </c>
      <c r="O44" s="33">
        <f>'5) FRC Score'!O14</f>
        <v>74</v>
      </c>
      <c r="P44" s="33" t="s">
        <v>79</v>
      </c>
      <c r="Q44" s="6"/>
    </row>
    <row r="45" spans="2:25" ht="21" x14ac:dyDescent="0.35">
      <c r="B45" s="5"/>
      <c r="C45" s="100"/>
      <c r="N45" s="128">
        <f>'5) FRC Score'!N15</f>
        <v>75</v>
      </c>
      <c r="O45" s="128" t="str">
        <f>'5) FRC Score'!O15</f>
        <v>or greater</v>
      </c>
      <c r="P45" s="158" t="s">
        <v>74</v>
      </c>
      <c r="Q45" s="6"/>
    </row>
    <row r="46" spans="2:25" x14ac:dyDescent="0.25">
      <c r="B46" s="5"/>
      <c r="C46" s="82"/>
      <c r="D46" s="82"/>
      <c r="E46" s="82"/>
      <c r="F46" s="83"/>
      <c r="G46" s="84"/>
      <c r="H46" s="81"/>
      <c r="I46" s="81"/>
      <c r="J46" s="81"/>
      <c r="K46" s="153"/>
      <c r="L46" s="80"/>
      <c r="Q46" s="6"/>
    </row>
    <row r="47" spans="2:25" ht="52.5" customHeight="1" x14ac:dyDescent="0.25">
      <c r="B47" s="5"/>
      <c r="C47" s="82"/>
      <c r="D47" s="82"/>
      <c r="E47" s="82"/>
      <c r="F47" s="83"/>
      <c r="G47" s="84"/>
      <c r="H47" s="81"/>
      <c r="I47" s="81"/>
      <c r="J47" s="81"/>
      <c r="K47" s="153"/>
      <c r="L47" s="80"/>
      <c r="Q47" s="6"/>
    </row>
    <row r="48" spans="2:25" x14ac:dyDescent="0.25">
      <c r="B48" s="5"/>
      <c r="C48" s="60"/>
      <c r="D48" s="60"/>
      <c r="E48" s="60"/>
      <c r="F48" s="60"/>
      <c r="G48" s="60"/>
      <c r="H48" s="60"/>
      <c r="I48" s="60"/>
      <c r="J48" s="60"/>
      <c r="K48" s="153"/>
      <c r="L48" s="63"/>
      <c r="Q48" s="6"/>
    </row>
    <row r="49" spans="2:17" x14ac:dyDescent="0.25">
      <c r="B49" s="5"/>
      <c r="Q49" s="6"/>
    </row>
    <row r="50" spans="2:17" x14ac:dyDescent="0.25">
      <c r="B50" s="5"/>
      <c r="Q50" s="6"/>
    </row>
    <row r="51" spans="2:17" x14ac:dyDescent="0.25">
      <c r="B51" s="5"/>
      <c r="Q51" s="6"/>
    </row>
    <row r="52" spans="2:17" x14ac:dyDescent="0.25">
      <c r="B52" s="5"/>
      <c r="Q52" s="6"/>
    </row>
    <row r="53" spans="2:17" x14ac:dyDescent="0.25">
      <c r="B53" s="5"/>
      <c r="Q53" s="6"/>
    </row>
    <row r="54" spans="2:17" x14ac:dyDescent="0.25">
      <c r="B54" s="5"/>
      <c r="Q54" s="6"/>
    </row>
    <row r="55" spans="2:17" x14ac:dyDescent="0.25">
      <c r="B55" s="5"/>
      <c r="Q55" s="6"/>
    </row>
    <row r="56" spans="2:17" x14ac:dyDescent="0.25">
      <c r="B56" s="5"/>
      <c r="Q56" s="6"/>
    </row>
    <row r="57" spans="2:17" x14ac:dyDescent="0.25">
      <c r="B57" s="5"/>
      <c r="Q57" s="6"/>
    </row>
    <row r="58" spans="2:17" x14ac:dyDescent="0.25">
      <c r="B58" s="5"/>
      <c r="Q58" s="6"/>
    </row>
    <row r="59" spans="2:17" x14ac:dyDescent="0.25">
      <c r="B59" s="5"/>
      <c r="Q59" s="6"/>
    </row>
    <row r="60" spans="2:17" x14ac:dyDescent="0.25">
      <c r="B60" s="5"/>
      <c r="Q60" s="6"/>
    </row>
    <row r="61" spans="2:17" x14ac:dyDescent="0.25">
      <c r="B61" s="5"/>
      <c r="E61" s="219"/>
      <c r="F61" s="219"/>
      <c r="G61" s="219"/>
      <c r="H61" s="219"/>
      <c r="I61" s="219"/>
      <c r="J61" s="219"/>
      <c r="K61" s="219"/>
      <c r="Q61" s="6"/>
    </row>
    <row r="62" spans="2:17" x14ac:dyDescent="0.25">
      <c r="B62" s="5"/>
      <c r="Q62" s="6"/>
    </row>
    <row r="63" spans="2:17" ht="15.75" x14ac:dyDescent="0.25">
      <c r="B63" s="5"/>
      <c r="I63" s="29"/>
      <c r="J63" s="29"/>
      <c r="K63" s="29"/>
      <c r="L63" s="29"/>
      <c r="Q63" s="6"/>
    </row>
    <row r="64" spans="2:17" ht="15.75" x14ac:dyDescent="0.25">
      <c r="B64" s="5"/>
      <c r="I64" s="38" t="s">
        <v>81</v>
      </c>
      <c r="J64" s="29"/>
      <c r="K64" s="29"/>
      <c r="L64" s="29"/>
      <c r="M64" s="29"/>
      <c r="Q64" s="6"/>
    </row>
    <row r="65" spans="2:19" ht="15.75" x14ac:dyDescent="0.25">
      <c r="B65" s="5"/>
      <c r="I65" s="29"/>
      <c r="J65" s="29"/>
      <c r="K65" s="29"/>
      <c r="L65" s="29"/>
      <c r="M65" s="29"/>
      <c r="Q65" s="6"/>
    </row>
    <row r="66" spans="2:19" ht="15.75" x14ac:dyDescent="0.25">
      <c r="B66" s="5"/>
      <c r="I66" s="29"/>
      <c r="J66" s="29"/>
      <c r="K66" s="29"/>
      <c r="L66" s="29"/>
      <c r="M66" s="29"/>
      <c r="N66" s="30"/>
      <c r="O66" s="30"/>
      <c r="P66" s="30"/>
      <c r="Q66" s="36"/>
      <c r="S66" s="29"/>
    </row>
    <row r="67" spans="2:19" ht="15.75" x14ac:dyDescent="0.25">
      <c r="B67" s="5"/>
      <c r="I67" s="29"/>
      <c r="J67" s="29"/>
      <c r="K67" s="29"/>
      <c r="L67" s="29"/>
      <c r="M67" s="29"/>
      <c r="N67" s="31"/>
      <c r="O67" s="31"/>
      <c r="P67" s="31"/>
      <c r="Q67" s="37"/>
      <c r="R67" s="29"/>
      <c r="S67" s="29"/>
    </row>
    <row r="68" spans="2:19" ht="15.75" x14ac:dyDescent="0.25">
      <c r="B68" s="5"/>
      <c r="I68" s="29"/>
      <c r="J68" s="29"/>
      <c r="K68" s="29"/>
      <c r="L68" s="29"/>
      <c r="M68" s="29"/>
      <c r="N68" s="31"/>
      <c r="O68" s="31"/>
      <c r="P68" s="31"/>
      <c r="Q68" s="37"/>
      <c r="R68" s="29"/>
      <c r="S68" s="29"/>
    </row>
    <row r="69" spans="2:19" ht="15.75" x14ac:dyDescent="0.25">
      <c r="B69" s="5"/>
      <c r="M69" s="29"/>
      <c r="N69" s="31"/>
      <c r="O69" s="31"/>
      <c r="P69" s="31"/>
      <c r="Q69" s="37"/>
      <c r="R69" s="29"/>
      <c r="S69" s="29"/>
    </row>
    <row r="70" spans="2:19" ht="15.75" x14ac:dyDescent="0.25">
      <c r="B70" s="5"/>
      <c r="N70" s="31"/>
      <c r="O70" s="31"/>
      <c r="P70" s="31"/>
      <c r="Q70" s="37"/>
      <c r="R70" s="29"/>
      <c r="S70" s="29"/>
    </row>
    <row r="71" spans="2:19" ht="15.75" x14ac:dyDescent="0.25">
      <c r="B71" s="5"/>
      <c r="N71" s="31"/>
      <c r="O71" s="31"/>
      <c r="P71" s="31"/>
      <c r="Q71" s="37"/>
      <c r="R71" s="29"/>
      <c r="S71" s="29"/>
    </row>
    <row r="72" spans="2:19" x14ac:dyDescent="0.25">
      <c r="B72" s="5"/>
      <c r="Q72" s="6"/>
    </row>
    <row r="73" spans="2:19" x14ac:dyDescent="0.25">
      <c r="B73" s="5"/>
      <c r="Q73" s="6"/>
    </row>
    <row r="74" spans="2:19" x14ac:dyDescent="0.25">
      <c r="B74" s="5"/>
      <c r="Q74" s="6"/>
    </row>
    <row r="75" spans="2:19" x14ac:dyDescent="0.25">
      <c r="B75" s="5"/>
      <c r="Q75" s="6"/>
    </row>
    <row r="76" spans="2:19" x14ac:dyDescent="0.25">
      <c r="B76" s="5"/>
      <c r="E76" s="38"/>
      <c r="Q76" s="6"/>
    </row>
    <row r="77" spans="2:19" x14ac:dyDescent="0.25">
      <c r="B77" s="5"/>
      <c r="J77" s="38"/>
      <c r="Q77" s="6"/>
    </row>
    <row r="78" spans="2:19" x14ac:dyDescent="0.25">
      <c r="B78" s="5"/>
      <c r="Q78" s="6"/>
    </row>
    <row r="79" spans="2:19" x14ac:dyDescent="0.25">
      <c r="B79" s="5"/>
      <c r="Q79" s="6"/>
    </row>
    <row r="80" spans="2:19" x14ac:dyDescent="0.25">
      <c r="B80" s="5"/>
      <c r="Q80" s="6"/>
    </row>
    <row r="81" spans="2:17" x14ac:dyDescent="0.25">
      <c r="B81" s="5"/>
      <c r="Q81" s="6"/>
    </row>
    <row r="82" spans="2:17" x14ac:dyDescent="0.25">
      <c r="B82" s="5"/>
      <c r="Q82" s="6"/>
    </row>
    <row r="83" spans="2:17" x14ac:dyDescent="0.25">
      <c r="B83" s="5"/>
      <c r="Q83" s="6"/>
    </row>
    <row r="84" spans="2:17" x14ac:dyDescent="0.25">
      <c r="B84" s="5"/>
      <c r="Q84" s="6"/>
    </row>
    <row r="85" spans="2:17" x14ac:dyDescent="0.25">
      <c r="B85" s="5"/>
      <c r="Q85" s="6"/>
    </row>
    <row r="86" spans="2:17" x14ac:dyDescent="0.25">
      <c r="B86" s="5"/>
      <c r="Q86" s="6"/>
    </row>
    <row r="87" spans="2:17" x14ac:dyDescent="0.25">
      <c r="B87" s="5"/>
      <c r="Q87" s="6"/>
    </row>
    <row r="88" spans="2:17" x14ac:dyDescent="0.25">
      <c r="B88" s="5"/>
      <c r="Q88" s="6"/>
    </row>
    <row r="89" spans="2:17" x14ac:dyDescent="0.25">
      <c r="B89" s="5"/>
      <c r="Q89" s="6"/>
    </row>
    <row r="90" spans="2:17" ht="36" x14ac:dyDescent="0.55000000000000004">
      <c r="B90" s="106"/>
      <c r="C90" s="78"/>
      <c r="D90" s="68" t="s">
        <v>89</v>
      </c>
      <c r="E90" s="78"/>
      <c r="F90" s="78"/>
      <c r="G90" s="78"/>
      <c r="H90" s="78"/>
      <c r="I90" s="78"/>
      <c r="J90" s="78"/>
      <c r="K90" s="78"/>
      <c r="L90" s="78"/>
      <c r="M90" s="78"/>
      <c r="N90" s="78"/>
      <c r="O90" s="78"/>
      <c r="P90" s="78"/>
      <c r="Q90" s="79"/>
    </row>
    <row r="91" spans="2:17" x14ac:dyDescent="0.25">
      <c r="B91" s="5"/>
      <c r="Q91" s="6"/>
    </row>
    <row r="92" spans="2:17" ht="21" x14ac:dyDescent="0.35">
      <c r="B92" s="5"/>
      <c r="G92" s="226" t="s">
        <v>31</v>
      </c>
      <c r="H92" s="226"/>
      <c r="I92" s="226"/>
      <c r="J92" s="226"/>
      <c r="K92" s="226"/>
      <c r="L92" s="226"/>
      <c r="M92" s="226"/>
      <c r="N92" s="226"/>
      <c r="Q92" s="6"/>
    </row>
    <row r="93" spans="2:17" x14ac:dyDescent="0.25">
      <c r="B93" s="5"/>
      <c r="G93" s="42" t="s">
        <v>32</v>
      </c>
      <c r="H93" s="57">
        <f>'2) Team'!G4</f>
        <v>0</v>
      </c>
      <c r="I93" s="57">
        <f>'2) Team'!H4</f>
        <v>0</v>
      </c>
      <c r="J93" s="57">
        <f>'2) Team'!I4</f>
        <v>0</v>
      </c>
      <c r="K93" s="57">
        <f>'2) Team'!J4</f>
        <v>0</v>
      </c>
      <c r="L93" s="57">
        <f>'2) Team'!K4</f>
        <v>0</v>
      </c>
      <c r="M93" s="57">
        <f>'2) Team'!L4</f>
        <v>0</v>
      </c>
      <c r="N93" s="57">
        <f>'2) Team'!M4</f>
        <v>0</v>
      </c>
      <c r="Q93" s="6"/>
    </row>
    <row r="94" spans="2:17" ht="21" x14ac:dyDescent="0.25">
      <c r="B94" s="5"/>
      <c r="C94" s="42"/>
      <c r="D94" s="230" t="s">
        <v>30</v>
      </c>
      <c r="E94" s="230"/>
      <c r="F94" s="230"/>
      <c r="G94" s="42" t="s">
        <v>33</v>
      </c>
      <c r="H94" s="64">
        <f>'2) Team'!G5</f>
        <v>0</v>
      </c>
      <c r="I94" s="64">
        <f>'2) Team'!H5</f>
        <v>0</v>
      </c>
      <c r="J94" s="64">
        <f>'2) Team'!I5</f>
        <v>0</v>
      </c>
      <c r="K94" s="64">
        <f>'2) Team'!J5</f>
        <v>0</v>
      </c>
      <c r="L94" s="64">
        <f>'2) Team'!K5</f>
        <v>0</v>
      </c>
      <c r="M94" s="64">
        <f>'2) Team'!L5</f>
        <v>0</v>
      </c>
      <c r="N94" s="64">
        <f>'2) Team'!M5</f>
        <v>0</v>
      </c>
      <c r="Q94" s="6"/>
    </row>
    <row r="95" spans="2:17" x14ac:dyDescent="0.25">
      <c r="B95" s="5"/>
      <c r="C95" s="42" t="s">
        <v>99</v>
      </c>
      <c r="D95" s="42" t="s">
        <v>34</v>
      </c>
      <c r="E95" s="42" t="s">
        <v>35</v>
      </c>
      <c r="F95" s="42" t="s">
        <v>100</v>
      </c>
      <c r="G95" s="42" t="s">
        <v>36</v>
      </c>
      <c r="H95" s="64">
        <f>'2) Team'!G6</f>
        <v>0</v>
      </c>
      <c r="I95" s="64">
        <f>'2) Team'!H6</f>
        <v>0</v>
      </c>
      <c r="J95" s="64">
        <f>'2) Team'!I6</f>
        <v>0</v>
      </c>
      <c r="K95" s="64">
        <f>'2) Team'!J6</f>
        <v>0</v>
      </c>
      <c r="L95" s="64">
        <f>'2) Team'!K6</f>
        <v>0</v>
      </c>
      <c r="M95" s="64">
        <f>'2) Team'!L6</f>
        <v>0</v>
      </c>
      <c r="N95" s="64">
        <f>'2) Team'!M6</f>
        <v>0</v>
      </c>
      <c r="Q95" s="6"/>
    </row>
    <row r="96" spans="2:17" ht="15" customHeight="1" x14ac:dyDescent="0.25">
      <c r="B96" s="5"/>
      <c r="C96" s="15"/>
      <c r="D96" s="15">
        <f>'2) Team'!C7</f>
        <v>0</v>
      </c>
      <c r="E96" s="15">
        <f>'2) Team'!D7</f>
        <v>0</v>
      </c>
      <c r="F96" s="15">
        <f>'2) Team'!E7</f>
        <v>0</v>
      </c>
      <c r="G96" s="231" t="s">
        <v>37</v>
      </c>
      <c r="H96" s="57">
        <f>'2) Team'!G7</f>
        <v>0</v>
      </c>
      <c r="I96" s="57">
        <f>'2) Team'!H7</f>
        <v>0</v>
      </c>
      <c r="J96" s="57">
        <f>'2) Team'!I7</f>
        <v>0</v>
      </c>
      <c r="K96" s="57">
        <f>'2) Team'!J7</f>
        <v>0</v>
      </c>
      <c r="L96" s="57">
        <f>'2) Team'!K7</f>
        <v>0</v>
      </c>
      <c r="M96" s="57">
        <f>'2) Team'!L7</f>
        <v>0</v>
      </c>
      <c r="N96" s="57">
        <f>'2) Team'!M7</f>
        <v>0</v>
      </c>
      <c r="Q96" s="6"/>
    </row>
    <row r="97" spans="2:17" x14ac:dyDescent="0.25">
      <c r="B97" s="5"/>
      <c r="C97" s="15"/>
      <c r="D97" s="15">
        <f>'2) Team'!C8</f>
        <v>0</v>
      </c>
      <c r="E97" s="15">
        <f>'2) Team'!D8</f>
        <v>0</v>
      </c>
      <c r="F97" s="15">
        <f>'2) Team'!E8</f>
        <v>0</v>
      </c>
      <c r="G97" s="231"/>
      <c r="H97" s="57">
        <f>'2) Team'!G8</f>
        <v>0</v>
      </c>
      <c r="I97" s="57">
        <f>'2) Team'!H8</f>
        <v>0</v>
      </c>
      <c r="J97" s="57">
        <f>'2) Team'!I8</f>
        <v>0</v>
      </c>
      <c r="K97" s="57">
        <f>'2) Team'!J8</f>
        <v>0</v>
      </c>
      <c r="L97" s="57">
        <f>'2) Team'!K8</f>
        <v>0</v>
      </c>
      <c r="M97" s="57">
        <f>'2) Team'!L8</f>
        <v>0</v>
      </c>
      <c r="N97" s="57">
        <f>'2) Team'!M8</f>
        <v>0</v>
      </c>
      <c r="Q97" s="6"/>
    </row>
    <row r="98" spans="2:17" x14ac:dyDescent="0.25">
      <c r="B98" s="5"/>
      <c r="C98" s="15"/>
      <c r="D98" s="15">
        <f>'2) Team'!C9</f>
        <v>0</v>
      </c>
      <c r="E98" s="15">
        <f>'2) Team'!D9</f>
        <v>0</v>
      </c>
      <c r="F98" s="15">
        <f>'2) Team'!E9</f>
        <v>0</v>
      </c>
      <c r="G98" s="231"/>
      <c r="H98" s="57">
        <f>'2) Team'!G9</f>
        <v>0</v>
      </c>
      <c r="I98" s="57">
        <f>'2) Team'!H9</f>
        <v>0</v>
      </c>
      <c r="J98" s="57">
        <f>'2) Team'!I9</f>
        <v>0</v>
      </c>
      <c r="K98" s="57">
        <f>'2) Team'!J9</f>
        <v>0</v>
      </c>
      <c r="L98" s="57">
        <f>'2) Team'!K9</f>
        <v>0</v>
      </c>
      <c r="M98" s="57">
        <f>'2) Team'!L9</f>
        <v>0</v>
      </c>
      <c r="N98" s="57">
        <f>'2) Team'!M9</f>
        <v>0</v>
      </c>
      <c r="Q98" s="6"/>
    </row>
    <row r="99" spans="2:17" x14ac:dyDescent="0.25">
      <c r="B99" s="5"/>
      <c r="C99" s="15"/>
      <c r="D99" s="15">
        <f>'2) Team'!C10</f>
        <v>0</v>
      </c>
      <c r="E99" s="15">
        <f>'2) Team'!D10</f>
        <v>0</v>
      </c>
      <c r="F99" s="15">
        <f>'2) Team'!E10</f>
        <v>0</v>
      </c>
      <c r="G99" s="231"/>
      <c r="H99" s="57">
        <f>'2) Team'!G10</f>
        <v>0</v>
      </c>
      <c r="I99" s="57">
        <f>'2) Team'!H10</f>
        <v>0</v>
      </c>
      <c r="J99" s="57">
        <f>'2) Team'!I10</f>
        <v>0</v>
      </c>
      <c r="K99" s="57">
        <f>'2) Team'!J10</f>
        <v>0</v>
      </c>
      <c r="L99" s="57">
        <f>'2) Team'!K10</f>
        <v>0</v>
      </c>
      <c r="M99" s="57">
        <f>'2) Team'!L10</f>
        <v>0</v>
      </c>
      <c r="N99" s="57">
        <f>'2) Team'!M10</f>
        <v>0</v>
      </c>
      <c r="Q99" s="6"/>
    </row>
    <row r="100" spans="2:17" x14ac:dyDescent="0.25">
      <c r="B100" s="5"/>
      <c r="C100" s="15"/>
      <c r="D100" s="15">
        <f>'2) Team'!C11</f>
        <v>0</v>
      </c>
      <c r="E100" s="15">
        <f>'2) Team'!D11</f>
        <v>0</v>
      </c>
      <c r="F100" s="15">
        <f>'2) Team'!E11</f>
        <v>0</v>
      </c>
      <c r="G100" s="231"/>
      <c r="H100" s="57">
        <f>'2) Team'!G11</f>
        <v>0</v>
      </c>
      <c r="I100" s="57">
        <f>'2) Team'!H11</f>
        <v>0</v>
      </c>
      <c r="J100" s="57">
        <f>'2) Team'!I11</f>
        <v>0</v>
      </c>
      <c r="K100" s="57">
        <f>'2) Team'!J11</f>
        <v>0</v>
      </c>
      <c r="L100" s="57">
        <f>'2) Team'!K11</f>
        <v>0</v>
      </c>
      <c r="M100" s="57">
        <f>'2) Team'!L11</f>
        <v>0</v>
      </c>
      <c r="N100" s="57">
        <f>'2) Team'!M11</f>
        <v>0</v>
      </c>
      <c r="Q100" s="6"/>
    </row>
    <row r="101" spans="2:17" x14ac:dyDescent="0.25">
      <c r="B101" s="5"/>
      <c r="C101" s="15"/>
      <c r="D101" s="15">
        <f>'2) Team'!C12</f>
        <v>0</v>
      </c>
      <c r="E101" s="15">
        <f>'2) Team'!D12</f>
        <v>0</v>
      </c>
      <c r="F101" s="15">
        <f>'2) Team'!E12</f>
        <v>0</v>
      </c>
      <c r="G101" s="231"/>
      <c r="H101" s="57">
        <f>'2) Team'!G12</f>
        <v>0</v>
      </c>
      <c r="I101" s="57">
        <f>'2) Team'!H12</f>
        <v>0</v>
      </c>
      <c r="J101" s="57">
        <f>'2) Team'!I12</f>
        <v>0</v>
      </c>
      <c r="K101" s="57">
        <f>'2) Team'!J12</f>
        <v>0</v>
      </c>
      <c r="L101" s="57">
        <f>'2) Team'!K12</f>
        <v>0</v>
      </c>
      <c r="M101" s="57">
        <f>'2) Team'!L12</f>
        <v>0</v>
      </c>
      <c r="N101" s="57">
        <f>'2) Team'!M12</f>
        <v>0</v>
      </c>
      <c r="Q101" s="6"/>
    </row>
    <row r="102" spans="2:17" x14ac:dyDescent="0.25">
      <c r="B102" s="5"/>
      <c r="C102" s="15"/>
      <c r="D102" s="15">
        <f>'2) Team'!C13</f>
        <v>0</v>
      </c>
      <c r="E102" s="15">
        <f>'2) Team'!D13</f>
        <v>0</v>
      </c>
      <c r="F102" s="15">
        <f>'2) Team'!E13</f>
        <v>0</v>
      </c>
      <c r="G102" s="231"/>
      <c r="H102" s="57">
        <f>'2) Team'!G13</f>
        <v>0</v>
      </c>
      <c r="I102" s="57">
        <f>'2) Team'!H13</f>
        <v>0</v>
      </c>
      <c r="J102" s="57">
        <f>'2) Team'!I13</f>
        <v>0</v>
      </c>
      <c r="K102" s="57">
        <f>'2) Team'!J13</f>
        <v>0</v>
      </c>
      <c r="L102" s="57">
        <f>'2) Team'!K13</f>
        <v>0</v>
      </c>
      <c r="M102" s="57">
        <f>'2) Team'!L13</f>
        <v>0</v>
      </c>
      <c r="N102" s="57">
        <f>'2) Team'!M13</f>
        <v>0</v>
      </c>
      <c r="Q102" s="6"/>
    </row>
    <row r="103" spans="2:17" x14ac:dyDescent="0.25">
      <c r="B103" s="5"/>
      <c r="C103" s="15"/>
      <c r="D103" s="15">
        <f>'2) Team'!C14</f>
        <v>0</v>
      </c>
      <c r="E103" s="15">
        <f>'2) Team'!D14</f>
        <v>0</v>
      </c>
      <c r="F103" s="15">
        <f>'2) Team'!E14</f>
        <v>0</v>
      </c>
      <c r="G103" s="231"/>
      <c r="H103" s="57">
        <f>'2) Team'!G14</f>
        <v>0</v>
      </c>
      <c r="I103" s="57">
        <f>'2) Team'!H14</f>
        <v>0</v>
      </c>
      <c r="J103" s="57">
        <f>'2) Team'!I14</f>
        <v>0</v>
      </c>
      <c r="K103" s="57">
        <f>'2) Team'!J14</f>
        <v>0</v>
      </c>
      <c r="L103" s="57">
        <f>'2) Team'!K14</f>
        <v>0</v>
      </c>
      <c r="M103" s="57">
        <f>'2) Team'!L14</f>
        <v>0</v>
      </c>
      <c r="N103" s="57">
        <f>'2) Team'!M14</f>
        <v>0</v>
      </c>
      <c r="Q103" s="6"/>
    </row>
    <row r="104" spans="2:17" x14ac:dyDescent="0.25">
      <c r="B104" s="5"/>
      <c r="C104" s="15"/>
      <c r="D104" s="15">
        <f>'2) Team'!C15</f>
        <v>0</v>
      </c>
      <c r="E104" s="15">
        <f>'2) Team'!D15</f>
        <v>0</v>
      </c>
      <c r="F104" s="15">
        <f>'2) Team'!E15</f>
        <v>0</v>
      </c>
      <c r="G104" s="231"/>
      <c r="H104" s="57">
        <f>'2) Team'!G15</f>
        <v>0</v>
      </c>
      <c r="I104" s="57">
        <f>'2) Team'!H15</f>
        <v>0</v>
      </c>
      <c r="J104" s="57">
        <f>'2) Team'!I15</f>
        <v>0</v>
      </c>
      <c r="K104" s="57">
        <f>'2) Team'!J15</f>
        <v>0</v>
      </c>
      <c r="L104" s="57">
        <f>'2) Team'!K15</f>
        <v>0</v>
      </c>
      <c r="M104" s="57">
        <f>'2) Team'!L15</f>
        <v>0</v>
      </c>
      <c r="N104" s="57">
        <f>'2) Team'!M15</f>
        <v>0</v>
      </c>
      <c r="Q104" s="6"/>
    </row>
    <row r="105" spans="2:17" x14ac:dyDescent="0.25">
      <c r="B105" s="5"/>
      <c r="C105" s="15"/>
      <c r="D105" s="15">
        <f>'2) Team'!C16</f>
        <v>0</v>
      </c>
      <c r="E105" s="15">
        <f>'2) Team'!D16</f>
        <v>0</v>
      </c>
      <c r="F105" s="15">
        <f>'2) Team'!E16</f>
        <v>0</v>
      </c>
      <c r="G105" s="231"/>
      <c r="H105" s="57">
        <f>'2) Team'!G16</f>
        <v>0</v>
      </c>
      <c r="I105" s="57">
        <f>'2) Team'!H16</f>
        <v>0</v>
      </c>
      <c r="J105" s="57">
        <f>'2) Team'!I16</f>
        <v>0</v>
      </c>
      <c r="K105" s="57">
        <f>'2) Team'!J16</f>
        <v>0</v>
      </c>
      <c r="L105" s="57">
        <f>'2) Team'!K16</f>
        <v>0</v>
      </c>
      <c r="M105" s="57">
        <f>'2) Team'!L16</f>
        <v>0</v>
      </c>
      <c r="N105" s="57">
        <f>'2) Team'!M16</f>
        <v>0</v>
      </c>
      <c r="Q105" s="6"/>
    </row>
    <row r="106" spans="2:17" x14ac:dyDescent="0.25">
      <c r="B106" s="5"/>
      <c r="C106" s="44"/>
      <c r="D106" s="44"/>
      <c r="E106" s="44"/>
      <c r="F106" s="44"/>
      <c r="G106" s="104"/>
      <c r="H106" s="105"/>
      <c r="I106" s="105"/>
      <c r="J106" s="105"/>
      <c r="K106" s="105"/>
      <c r="L106" s="105"/>
      <c r="M106" s="105"/>
      <c r="N106" s="105"/>
      <c r="Q106" s="6"/>
    </row>
    <row r="107" spans="2:17" ht="217.5" customHeight="1" x14ac:dyDescent="0.25">
      <c r="B107" s="5"/>
      <c r="C107" s="227" t="s">
        <v>90</v>
      </c>
      <c r="D107" s="228"/>
      <c r="E107" s="228"/>
      <c r="F107" s="228"/>
      <c r="G107" s="228"/>
      <c r="H107" s="228"/>
      <c r="I107" s="228"/>
      <c r="J107" s="228"/>
      <c r="K107" s="228"/>
      <c r="L107" s="228"/>
      <c r="M107" s="228"/>
      <c r="N107" s="229"/>
      <c r="Q107" s="6"/>
    </row>
    <row r="108" spans="2:17" ht="15.75" thickBot="1" x14ac:dyDescent="0.3">
      <c r="B108" s="7"/>
      <c r="C108" s="8"/>
      <c r="D108" s="8"/>
      <c r="E108" s="8"/>
      <c r="F108" s="8"/>
      <c r="G108" s="8"/>
      <c r="H108" s="8"/>
      <c r="I108" s="8"/>
      <c r="J108" s="8"/>
      <c r="K108" s="8"/>
      <c r="L108" s="8"/>
      <c r="M108" s="8"/>
      <c r="N108" s="8"/>
      <c r="O108" s="8"/>
      <c r="P108" s="8"/>
      <c r="Q108" s="9"/>
    </row>
  </sheetData>
  <mergeCells count="19">
    <mergeCell ref="C107:N107"/>
    <mergeCell ref="D94:F94"/>
    <mergeCell ref="G96:G105"/>
    <mergeCell ref="E61:K61"/>
    <mergeCell ref="D33:H33"/>
    <mergeCell ref="N41:O41"/>
    <mergeCell ref="D34:H34"/>
    <mergeCell ref="D35:H35"/>
    <mergeCell ref="D36:H36"/>
    <mergeCell ref="D37:H37"/>
    <mergeCell ref="D38:H38"/>
    <mergeCell ref="B1:P1"/>
    <mergeCell ref="G92:N92"/>
    <mergeCell ref="D25:H25"/>
    <mergeCell ref="D26:H26"/>
    <mergeCell ref="D27:H27"/>
    <mergeCell ref="D28:H28"/>
    <mergeCell ref="D29:H29"/>
    <mergeCell ref="D30:H30"/>
  </mergeCells>
  <conditionalFormatting sqref="C27">
    <cfRule type="expression" dxfId="55" priority="69">
      <formula>$I$26="No"</formula>
    </cfRule>
  </conditionalFormatting>
  <conditionalFormatting sqref="C28">
    <cfRule type="expression" dxfId="54" priority="67">
      <formula>$I$27="No"</formula>
    </cfRule>
  </conditionalFormatting>
  <conditionalFormatting sqref="C29">
    <cfRule type="expression" dxfId="53" priority="64">
      <formula>$I$28="No"</formula>
    </cfRule>
  </conditionalFormatting>
  <conditionalFormatting sqref="C30">
    <cfRule type="expression" dxfId="52" priority="60">
      <formula>$I$29="No"</formula>
    </cfRule>
  </conditionalFormatting>
  <conditionalFormatting sqref="C34">
    <cfRule type="expression" dxfId="51" priority="22">
      <formula>$S$30&gt;0.5</formula>
    </cfRule>
  </conditionalFormatting>
  <conditionalFormatting sqref="C35">
    <cfRule type="expression" dxfId="50" priority="51">
      <formula>$I$34="No"</formula>
    </cfRule>
  </conditionalFormatting>
  <conditionalFormatting sqref="C36">
    <cfRule type="expression" dxfId="49" priority="46">
      <formula>$I$35="No"</formula>
    </cfRule>
  </conditionalFormatting>
  <conditionalFormatting sqref="C37">
    <cfRule type="expression" dxfId="48" priority="45">
      <formula>$I$36="No"</formula>
    </cfRule>
  </conditionalFormatting>
  <conditionalFormatting sqref="C38">
    <cfRule type="expression" dxfId="47" priority="42">
      <formula>$I$37="No"</formula>
    </cfRule>
  </conditionalFormatting>
  <conditionalFormatting sqref="C41:P47">
    <cfRule type="expression" dxfId="46" priority="13">
      <formula>$S$42&lt;0.5</formula>
    </cfRule>
  </conditionalFormatting>
  <conditionalFormatting sqref="D9:D18">
    <cfRule type="cellIs" dxfId="45" priority="77" operator="equal">
      <formula>0</formula>
    </cfRule>
  </conditionalFormatting>
  <conditionalFormatting sqref="D32">
    <cfRule type="expression" dxfId="44" priority="6">
      <formula>$S$30&lt;0.5</formula>
    </cfRule>
  </conditionalFormatting>
  <conditionalFormatting sqref="D40">
    <cfRule type="expression" dxfId="43" priority="4">
      <formula>$S$42&gt;0.5</formula>
    </cfRule>
  </conditionalFormatting>
  <conditionalFormatting sqref="D96:F106">
    <cfRule type="cellIs" dxfId="42" priority="20" operator="equal">
      <formula>0</formula>
    </cfRule>
  </conditionalFormatting>
  <conditionalFormatting sqref="D34:H34 J34">
    <cfRule type="expression" dxfId="41" priority="24">
      <formula>$S$30&gt;0.5</formula>
    </cfRule>
  </conditionalFormatting>
  <conditionalFormatting sqref="D33:J33">
    <cfRule type="expression" dxfId="40" priority="9">
      <formula>S$30="0"</formula>
    </cfRule>
    <cfRule type="expression" dxfId="39" priority="30">
      <formula>$S$30&lt;0.5</formula>
    </cfRule>
  </conditionalFormatting>
  <conditionalFormatting sqref="E3:E4 E5:H6">
    <cfRule type="cellIs" dxfId="38" priority="57" operator="equal">
      <formula>0</formula>
    </cfRule>
  </conditionalFormatting>
  <conditionalFormatting sqref="E32">
    <cfRule type="expression" dxfId="37" priority="7">
      <formula>$S$30&lt;0.5</formula>
    </cfRule>
  </conditionalFormatting>
  <conditionalFormatting sqref="E40">
    <cfRule type="expression" dxfId="36" priority="5">
      <formula>$S$42&lt;0.5</formula>
    </cfRule>
  </conditionalFormatting>
  <conditionalFormatting sqref="E9:L18 H93:N106">
    <cfRule type="cellIs" dxfId="35" priority="78" operator="equal">
      <formula>0</formula>
    </cfRule>
  </conditionalFormatting>
  <conditionalFormatting sqref="E22:L22">
    <cfRule type="cellIs" dxfId="34" priority="72" operator="equal">
      <formula>0</formula>
    </cfRule>
  </conditionalFormatting>
  <conditionalFormatting sqref="I26">
    <cfRule type="cellIs" dxfId="33" priority="58" operator="equal">
      <formula>0</formula>
    </cfRule>
  </conditionalFormatting>
  <conditionalFormatting sqref="I27">
    <cfRule type="expression" dxfId="32" priority="68">
      <formula>$I$26="No"</formula>
    </cfRule>
  </conditionalFormatting>
  <conditionalFormatting sqref="I28">
    <cfRule type="expression" dxfId="31" priority="65">
      <formula>$I$27="No"</formula>
    </cfRule>
  </conditionalFormatting>
  <conditionalFormatting sqref="I29">
    <cfRule type="expression" dxfId="30" priority="62">
      <formula>$I$28="No"</formula>
    </cfRule>
  </conditionalFormatting>
  <conditionalFormatting sqref="I30">
    <cfRule type="expression" dxfId="29" priority="59">
      <formula>$I$29="No"</formula>
    </cfRule>
  </conditionalFormatting>
  <conditionalFormatting sqref="I34">
    <cfRule type="expression" dxfId="28" priority="23">
      <formula>$S$30&gt;0.5</formula>
    </cfRule>
  </conditionalFormatting>
  <conditionalFormatting sqref="I35">
    <cfRule type="expression" dxfId="27" priority="52">
      <formula>$I$34="No"</formula>
    </cfRule>
  </conditionalFormatting>
  <conditionalFormatting sqref="I36">
    <cfRule type="expression" dxfId="26" priority="49">
      <formula>$I$35="No"</formula>
    </cfRule>
  </conditionalFormatting>
  <conditionalFormatting sqref="I37">
    <cfRule type="expression" dxfId="25" priority="47">
      <formula>$I$36="No"</formula>
    </cfRule>
  </conditionalFormatting>
  <conditionalFormatting sqref="I38">
    <cfRule type="expression" dxfId="24" priority="43">
      <formula>$I$37="No"</formula>
    </cfRule>
  </conditionalFormatting>
  <conditionalFormatting sqref="J26:J29">
    <cfRule type="cellIs" dxfId="23" priority="40" operator="equal">
      <formula>"Proceed to Process Eval &amp; JTE"</formula>
    </cfRule>
    <cfRule type="cellIs" dxfId="22" priority="41" operator="equal">
      <formula>"Answer Next Question"</formula>
    </cfRule>
  </conditionalFormatting>
  <conditionalFormatting sqref="J26:J31">
    <cfRule type="cellIs" dxfId="21" priority="75" operator="equal">
      <formula>0</formula>
    </cfRule>
  </conditionalFormatting>
  <conditionalFormatting sqref="J27 D27:H27">
    <cfRule type="expression" dxfId="20" priority="71">
      <formula>$I$26="No"</formula>
    </cfRule>
  </conditionalFormatting>
  <conditionalFormatting sqref="J28 D28:H28">
    <cfRule type="expression" dxfId="19" priority="66">
      <formula>$I$27="No"</formula>
    </cfRule>
  </conditionalFormatting>
  <conditionalFormatting sqref="J29 D29:H29">
    <cfRule type="expression" dxfId="18" priority="63">
      <formula>$I$28="No"</formula>
    </cfRule>
  </conditionalFormatting>
  <conditionalFormatting sqref="J30 D30:H30">
    <cfRule type="expression" dxfId="17" priority="61">
      <formula>$I$29="No"</formula>
    </cfRule>
  </conditionalFormatting>
  <conditionalFormatting sqref="J30">
    <cfRule type="cellIs" dxfId="16" priority="38" operator="equal">
      <formula>"FR Clothing Probably Not Required. Proceed to documentation."</formula>
    </cfRule>
    <cfRule type="cellIs" dxfId="15" priority="39" operator="equal">
      <formula>"Proceed to Process Eval &amp; JTE"</formula>
    </cfRule>
  </conditionalFormatting>
  <conditionalFormatting sqref="J34:J35">
    <cfRule type="cellIs" dxfId="14" priority="37" operator="equal">
      <formula>"FRC is required. Proceed to Documentation"</formula>
    </cfRule>
  </conditionalFormatting>
  <conditionalFormatting sqref="J34:J37">
    <cfRule type="cellIs" dxfId="13" priority="35" operator="equal">
      <formula>"Answer Next Question"</formula>
    </cfRule>
  </conditionalFormatting>
  <conditionalFormatting sqref="J35 D35:H35">
    <cfRule type="expression" dxfId="12" priority="53">
      <formula>$I$34="No"</formula>
    </cfRule>
  </conditionalFormatting>
  <conditionalFormatting sqref="J36 D36:H36">
    <cfRule type="expression" dxfId="11" priority="50">
      <formula>$I$35="No"</formula>
    </cfRule>
  </conditionalFormatting>
  <conditionalFormatting sqref="J36:J38">
    <cfRule type="cellIs" dxfId="10" priority="33" operator="equal">
      <formula>"Proceed to FRC$35:$35 Index"</formula>
    </cfRule>
    <cfRule type="cellIs" dxfId="9" priority="21" operator="equal">
      <formula>"Proceed to FRC Index"</formula>
    </cfRule>
  </conditionalFormatting>
  <conditionalFormatting sqref="J37 D37:H37">
    <cfRule type="expression" dxfId="8" priority="48">
      <formula>$I$36="No"</formula>
    </cfRule>
  </conditionalFormatting>
  <conditionalFormatting sqref="J38 D38:H38">
    <cfRule type="expression" dxfId="7" priority="44">
      <formula>$I$37="No"</formula>
    </cfRule>
  </conditionalFormatting>
  <conditionalFormatting sqref="J38">
    <cfRule type="cellIs" dxfId="6" priority="34" operator="equal">
      <formula>"FR Clothing Probably Not Required. Proceed to documentation."</formula>
    </cfRule>
  </conditionalFormatting>
  <conditionalFormatting sqref="L43">
    <cfRule type="cellIs" dxfId="5" priority="17" operator="greaterThan">
      <formula>$O$44</formula>
    </cfRule>
    <cfRule type="cellIs" dxfId="4" priority="18" operator="between">
      <formula>$N$44</formula>
      <formula>"45$M$41"</formula>
    </cfRule>
    <cfRule type="cellIs" dxfId="3" priority="19" operator="between">
      <formula>$N$43</formula>
      <formula>$O$43</formula>
    </cfRule>
  </conditionalFormatting>
  <conditionalFormatting sqref="L44">
    <cfRule type="containsText" dxfId="2" priority="3" operator="containsText" text="Required">
      <formula>NOT(ISERROR(SEARCH("Required",L44)))</formula>
    </cfRule>
    <cfRule type="containsText" dxfId="1" priority="1" operator="containsText" text="May or may not be required">
      <formula>NOT(ISERROR(SEARCH("May or may not be required",L44)))</formula>
    </cfRule>
    <cfRule type="containsText" dxfId="0" priority="2" operator="containsText" text="Not Required">
      <formula>NOT(ISERROR(SEARCH("Not Required",L44)))</formula>
    </cfRule>
  </conditionalFormatting>
  <dataValidations count="1">
    <dataValidation type="list" allowBlank="1" showInputMessage="1" showErrorMessage="1" sqref="L44" xr:uid="{1BBC60C9-E5BA-488C-97AE-CBFC71B394F3}">
      <formula1>$P$43:$P$46</formula1>
    </dataValidation>
  </dataValidations>
  <pageMargins left="0.7" right="0.7" top="0.75" bottom="0.75" header="0.3" footer="0.3"/>
  <pageSetup scale="22" orientation="portrait" r:id="rId1"/>
  <customProperties>
    <customPr name="EpmWorksheetKeyString_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9F9DFD8E686440AE903B8331506A82" ma:contentTypeVersion="15" ma:contentTypeDescription="Create a new document." ma:contentTypeScope="" ma:versionID="a62662f9b10b6ce95e7e72797bb2c2ce">
  <xsd:schema xmlns:xsd="http://www.w3.org/2001/XMLSchema" xmlns:xs="http://www.w3.org/2001/XMLSchema" xmlns:p="http://schemas.microsoft.com/office/2006/metadata/properties" xmlns:ns1="http://schemas.microsoft.com/sharepoint/v3" xmlns:ns2="2c60fb6d-465d-4b79-a25d-f11a79ded8d7" xmlns:ns3="22062c06-f7c1-492a-aa59-4de680720bd5" targetNamespace="http://schemas.microsoft.com/office/2006/metadata/properties" ma:root="true" ma:fieldsID="2d13a6f794b33476448acf4d2f7cc468" ns1:_="" ns2:_="" ns3:_="">
    <xsd:import namespace="http://schemas.microsoft.com/sharepoint/v3"/>
    <xsd:import namespace="2c60fb6d-465d-4b79-a25d-f11a79ded8d7"/>
    <xsd:import namespace="22062c06-f7c1-492a-aa59-4de680720bd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1:_ip_UnifiedCompliancePolicyProperties" minOccurs="0"/>
                <xsd:element ref="ns1:_ip_UnifiedCompliancePolicyUIAction" minOccurs="0"/>
                <xsd:element ref="ns2:MediaServiceAutoKeyPoints" minOccurs="0"/>
                <xsd:element ref="ns2:MediaServiceKeyPoint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c60fb6d-465d-4b79-a25d-f11a79ded8d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2062c06-f7c1-492a-aa59-4de680720bd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0C235C28-C6AE-45AB-BD4F-A50E5DEADA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c60fb6d-465d-4b79-a25d-f11a79ded8d7"/>
    <ds:schemaRef ds:uri="22062c06-f7c1-492a-aa59-4de680720b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4034516-87E1-42EA-8E0C-17B3FFF1620E}">
  <ds:schemaRefs>
    <ds:schemaRef ds:uri="http://schemas.microsoft.com/sharepoint/v3/contenttype/forms"/>
  </ds:schemaRefs>
</ds:datastoreItem>
</file>

<file path=customXml/itemProps3.xml><?xml version="1.0" encoding="utf-8"?>
<ds:datastoreItem xmlns:ds="http://schemas.openxmlformats.org/officeDocument/2006/customXml" ds:itemID="{8B15EB41-A691-4320-A901-2D566C147A18}">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Main Menu</vt:lpstr>
      <vt:lpstr>DSL</vt:lpstr>
      <vt:lpstr>Process Overview</vt:lpstr>
      <vt:lpstr>1) SCOPE</vt:lpstr>
      <vt:lpstr>2) Team</vt:lpstr>
      <vt:lpstr>3) Initial Screening</vt:lpstr>
      <vt:lpstr>4) Process &amp; JTE</vt:lpstr>
      <vt:lpstr>5) FRC Score</vt:lpstr>
      <vt:lpstr>6) Documentation</vt:lpstr>
      <vt:lpstr>Scope Instr</vt:lpstr>
      <vt:lpstr>Team Instr</vt:lpstr>
      <vt:lpstr>In Screen Instr</vt:lpstr>
      <vt:lpstr>Process Instr</vt:lpstr>
      <vt:lpstr>FRC Score Instr</vt:lpstr>
      <vt:lpstr>Documentation Instr</vt:lpstr>
      <vt:lpstr>'6) Documentation'!Print_Area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Mahoney, Kevin</dc:creator>
  <cp:keywords/>
  <dc:description/>
  <cp:lastModifiedBy>Jim Myers</cp:lastModifiedBy>
  <cp:revision/>
  <cp:lastPrinted>2021-04-30T16:22:50Z</cp:lastPrinted>
  <dcterms:created xsi:type="dcterms:W3CDTF">2020-09-04T13:44:27Z</dcterms:created>
  <dcterms:modified xsi:type="dcterms:W3CDTF">2023-09-05T13:07:58Z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0x010100159F9DFD8E686440AE903B8331506A82</vt:lpwstr>
  </property>
</Properties>
</file>