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codeName="{8C4F1C90-05EB-6A55-5F09-09C24B55AC0B}"/>
  <workbookPr codeName="ThisWorkbook" defaultThemeVersion="124226"/>
  <mc:AlternateContent xmlns:mc="http://schemas.openxmlformats.org/markup-compatibility/2006">
    <mc:Choice Requires="x15">
      <x15ac:absPath xmlns:x15ac="http://schemas.microsoft.com/office/spreadsheetml/2010/11/ac" url="https://aiha22042-my.sharepoint.com/personal/jmyers_aiha_org/Documents/Desktop/"/>
    </mc:Choice>
  </mc:AlternateContent>
  <xr:revisionPtr revIDLastSave="88" documentId="11_F1DB290F41FABCD4958FD38715226704D052BC61" xr6:coauthVersionLast="47" xr6:coauthVersionMax="47" xr10:uidLastSave="{19C13D91-30C6-4A5B-9540-1B39FBD14124}"/>
  <bookViews>
    <workbookView xWindow="5400" yWindow="1005" windowWidth="22815" windowHeight="13110" tabRatio="538" xr2:uid="{00000000-000D-0000-FFFF-FFFF00000000}"/>
  </bookViews>
  <sheets>
    <sheet name="Instructions" sheetId="4" r:id="rId1"/>
    <sheet name="Disclaimer" sheetId="11" r:id="rId2"/>
    <sheet name="Scenario Info" sheetId="1" r:id="rId3"/>
    <sheet name="Basic Char." sheetId="5" r:id="rId4"/>
    <sheet name="Exp Determinants" sheetId="2" r:id="rId5"/>
    <sheet name="Exp  Inhalation" sheetId="3" r:id="rId6"/>
    <sheet name="Exp Dermal" sheetId="8" r:id="rId7"/>
    <sheet name="Exp NOISE" sheetId="9" r:id="rId8"/>
    <sheet name="Lists" sheetId="6" state="hidden" r:id="rId9"/>
    <sheet name="DermalTable" sheetId="7" state="hidden" r:id="rId10"/>
  </sheets>
  <definedNames>
    <definedName name="ChoiceArm">'Exp Determinants'!$A$23</definedName>
    <definedName name="ChoiceHand">'Exp Determinants'!$A$22</definedName>
    <definedName name="_xlnm.Print_Area" localSheetId="1">Disclaimer!$A$1:$G$17</definedName>
    <definedName name="_xlnm.Print_Area" localSheetId="5">'Exp  Inhalation'!$A$1:$AD$22</definedName>
    <definedName name="_xlnm.Print_Area" localSheetId="6">'Exp Dermal'!$A$1:$W$21</definedName>
    <definedName name="_xlnm.Print_Area" localSheetId="4">'Exp Determinants'!$A$1:$J$37</definedName>
    <definedName name="_xlnm.Print_Area" localSheetId="7">'Exp NOISE'!$A$1:$N$23</definedName>
    <definedName name="_xlnm.Print_Area" localSheetId="2">'Scenario Info'!$A$1:$G$11</definedName>
    <definedName name="SkinTable">Lists!$H$24:$I$30</definedName>
    <definedName name="UnitAirFlow">Lists!$J$4:$J$6</definedName>
    <definedName name="UnitCF">Lists!$N$4:$N$9</definedName>
    <definedName name="UnitConc">Lists!$L$4:$L$6</definedName>
    <definedName name="UnitDR">Lists!$T$4:$T$7</definedName>
    <definedName name="UnitDur">Lists!$R$4:$R$8</definedName>
    <definedName name="UnitEA">Lists!$H$24:$H$30</definedName>
    <definedName name="UnitEmission">Lists!$H$4:$H$8</definedName>
    <definedName name="UnitFreq">Lists!$S$4:$S$7</definedName>
    <definedName name="UnitLenght">Lists!$P$4:$P$5</definedName>
    <definedName name="UnitPC">Lists!$O$4:$O$7</definedName>
    <definedName name="UnitSkinConc">Lists!$U$4:$U$7</definedName>
    <definedName name="UnitST">Lists!$X$4:$X$8</definedName>
    <definedName name="UnitTemp">Lists!$D$4:$D$5</definedName>
    <definedName name="UnitTime">Lists!$C$4:$C$5</definedName>
    <definedName name="UnitVent">Lists!$I$4:$I$5</definedName>
    <definedName name="version">Lists!$Q$1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F4" i="7" l="1"/>
  <c r="F15" i="7" l="1"/>
  <c r="F12" i="7"/>
  <c r="F6" i="7" l="1"/>
  <c r="F8" i="7"/>
  <c r="F7" i="7"/>
  <c r="F5" i="7"/>
  <c r="I22" i="2"/>
  <c r="F17" i="7" l="1"/>
  <c r="A19" i="4"/>
  <c r="H17" i="2" l="1"/>
  <c r="I17" i="2"/>
  <c r="H8" i="2" l="1"/>
  <c r="G8" i="2"/>
  <c r="D8" i="2"/>
  <c r="C8" i="2"/>
  <c r="B1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author>
  </authors>
  <commentList>
    <comment ref="C7" authorId="0" shapeId="0" xr:uid="{00000000-0006-0000-0200-000001000000}">
      <text>
        <r>
          <rPr>
            <sz val="9"/>
            <color indexed="81"/>
            <rFont val="Tahoma"/>
            <family val="2"/>
          </rPr>
          <t>Provide your Company name here</t>
        </r>
      </text>
    </comment>
    <comment ref="C8" authorId="0" shapeId="0" xr:uid="{00000000-0006-0000-0200-000002000000}">
      <text>
        <r>
          <rPr>
            <sz val="9"/>
            <color indexed="81"/>
            <rFont val="Tahoma"/>
            <family val="2"/>
          </rPr>
          <t>Insert name of company contact here</t>
        </r>
      </text>
    </comment>
    <comment ref="C9" authorId="0" shapeId="0" xr:uid="{00000000-0006-0000-0200-000003000000}">
      <text>
        <r>
          <rPr>
            <sz val="9"/>
            <color indexed="81"/>
            <rFont val="Tahoma"/>
            <family val="2"/>
          </rPr>
          <t>Provide contact's email address(es)</t>
        </r>
      </text>
    </comment>
    <comment ref="C10" authorId="0" shapeId="0" xr:uid="{00000000-0006-0000-0200-000004000000}">
      <text>
        <r>
          <rPr>
            <sz val="9"/>
            <color indexed="81"/>
            <rFont val="Tahoma"/>
            <family val="2"/>
          </rPr>
          <t>Provide contact's phone number(s)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author>
  </authors>
  <commentList>
    <comment ref="C4" authorId="0" shapeId="0" xr:uid="{00000000-0006-0000-0300-000001000000}">
      <text>
        <r>
          <rPr>
            <sz val="9"/>
            <color indexed="81"/>
            <rFont val="Tahoma"/>
            <family val="2"/>
          </rPr>
          <t>General process description</t>
        </r>
      </text>
    </comment>
    <comment ref="C5" authorId="0" shapeId="0" xr:uid="{00000000-0006-0000-0300-000002000000}">
      <text>
        <r>
          <rPr>
            <sz val="9"/>
            <color indexed="81"/>
            <rFont val="Tahoma"/>
            <family val="2"/>
          </rPr>
          <t>Tasks performed, and by whom</t>
        </r>
      </text>
    </comment>
    <comment ref="C6" authorId="0" shapeId="0" xr:uid="{00000000-0006-0000-0300-000003000000}">
      <text>
        <r>
          <rPr>
            <sz val="9"/>
            <color indexed="81"/>
            <rFont val="Tahoma"/>
            <family val="2"/>
          </rPr>
          <t>General description of ventilation. 
How old/how effective is ventilation?</t>
        </r>
      </text>
    </comment>
    <comment ref="C7" authorId="0" shapeId="0" xr:uid="{00000000-0006-0000-0300-000004000000}">
      <text>
        <r>
          <rPr>
            <sz val="9"/>
            <color indexed="81"/>
            <rFont val="Tahoma"/>
            <family val="2"/>
          </rPr>
          <t>How many people are potentially exposed,
both directly (near) and indirectly (bystander)?</t>
        </r>
      </text>
    </comment>
    <comment ref="C8" authorId="0" shapeId="0" xr:uid="{00000000-0006-0000-0300-000005000000}">
      <text>
        <r>
          <rPr>
            <sz val="9"/>
            <color indexed="81"/>
            <rFont val="Tahoma"/>
            <family val="2"/>
          </rPr>
          <t>For inhalation, dermal and
noise exposure, as applicable</t>
        </r>
      </text>
    </comment>
    <comment ref="C9" authorId="0" shapeId="0" xr:uid="{00000000-0006-0000-0300-000006000000}">
      <text>
        <r>
          <rPr>
            <sz val="9"/>
            <color indexed="81"/>
            <rFont val="Tahoma"/>
            <family val="2"/>
          </rPr>
          <t>For a TWA exposure scenario, please account for full shift activities. 
For a task based scenario, account for the entire task.</t>
        </r>
      </text>
    </comment>
    <comment ref="C16" authorId="0" shapeId="0" xr:uid="{00000000-0006-0000-0300-000007000000}">
      <text>
        <r>
          <rPr>
            <sz val="9"/>
            <color indexed="81"/>
            <rFont val="Tahoma"/>
            <family val="2"/>
          </rPr>
          <t>describe the source generating the contaminant</t>
        </r>
      </text>
    </comment>
    <comment ref="C21" authorId="0" shapeId="0" xr:uid="{00000000-0006-0000-0300-000008000000}">
      <text>
        <r>
          <rPr>
            <sz val="9"/>
            <color indexed="81"/>
            <rFont val="Tahoma"/>
            <family val="2"/>
          </rPr>
          <t>Describe the chemical of interest.  
If a particulate, describe any properties
such as aggregation, coalescence, cohesion or friability.
what is the moistness of the product? is it a solid?
does it remain intact through processing?</t>
        </r>
      </text>
    </comment>
    <comment ref="C22" authorId="0" shapeId="0" xr:uid="{00000000-0006-0000-0300-000009000000}">
      <text>
        <r>
          <rPr>
            <sz val="9"/>
            <color indexed="81"/>
            <rFont val="Tahoma"/>
            <family val="2"/>
          </rPr>
          <t xml:space="preserve">What percentage of the mixture does
the chemical of interest represent?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author>
    <author>jsahmel</author>
  </authors>
  <commentList>
    <comment ref="C9" authorId="0" shapeId="0" xr:uid="{00000000-0006-0000-0400-000001000000}">
      <text>
        <r>
          <rPr>
            <b/>
            <sz val="9"/>
            <color indexed="81"/>
            <rFont val="Tahoma"/>
            <family val="2"/>
          </rPr>
          <t>Susan:</t>
        </r>
        <r>
          <rPr>
            <sz val="9"/>
            <color indexed="81"/>
            <rFont val="Tahoma"/>
            <family val="2"/>
          </rPr>
          <t xml:space="preserve">
Daniel,  we should try to get distributional data for these determinants; either mean and std., deviation or range of values etc.</t>
        </r>
      </text>
    </comment>
    <comment ref="D9" authorId="0" shapeId="0" xr:uid="{00000000-0006-0000-0400-000002000000}">
      <text>
        <r>
          <rPr>
            <b/>
            <sz val="9"/>
            <color indexed="81"/>
            <rFont val="Tahoma"/>
            <family val="2"/>
          </rPr>
          <t>Susan:</t>
        </r>
        <r>
          <rPr>
            <sz val="9"/>
            <color indexed="81"/>
            <rFont val="Tahoma"/>
            <family val="2"/>
          </rPr>
          <t xml:space="preserve">
Daniel,  we should try to get distributional data for these determinants; either mean and std., deviation or range of values etc.</t>
        </r>
      </text>
    </comment>
    <comment ref="B22" authorId="1" shapeId="0" xr:uid="{00000000-0006-0000-0400-000003000000}">
      <text>
        <r>
          <rPr>
            <sz val="9"/>
            <color indexed="81"/>
            <rFont val="Tahoma"/>
            <family val="2"/>
          </rPr>
          <t>For this cell, please estimate the total surface area of skin that is likely to come into contact with the chemical of interest. Select as many areas of the body that are relevant.</t>
        </r>
      </text>
    </comment>
    <comment ref="C23" authorId="1" shapeId="0" xr:uid="{00000000-0006-0000-0400-000004000000}">
      <text>
        <r>
          <rPr>
            <sz val="9"/>
            <color indexed="81"/>
            <rFont val="Tahoma"/>
            <family val="2"/>
          </rPr>
          <t>Please select the best description from the drop-down box provided of the nature of dermal contact with the chemical of interest.</t>
        </r>
      </text>
    </comment>
    <comment ref="C24" authorId="1" shapeId="0" xr:uid="{00000000-0006-0000-0400-000005000000}">
      <text>
        <r>
          <rPr>
            <sz val="9"/>
            <color indexed="81"/>
            <rFont val="Tahoma"/>
            <family val="2"/>
          </rPr>
          <t>Please select the option from the drop-down box provided that best describes the frequency of dermal contact during the task of interest.</t>
        </r>
      </text>
    </comment>
    <comment ref="C25" authorId="1" shapeId="0" xr:uid="{00000000-0006-0000-0400-000006000000}">
      <text>
        <r>
          <rPr>
            <sz val="9"/>
            <color indexed="81"/>
            <rFont val="Tahoma"/>
            <family val="2"/>
          </rPr>
          <t>Please select the option from the drop-down box provided that best describes the likelihood of the chemical of interest to remain on the skin following contact.</t>
        </r>
      </text>
    </comment>
    <comment ref="C26" authorId="1" shapeId="0" xr:uid="{00000000-0006-0000-0400-000007000000}">
      <text>
        <r>
          <rPr>
            <sz val="9"/>
            <color indexed="81"/>
            <rFont val="Tahoma"/>
            <family val="2"/>
          </rPr>
          <t>Please estimate the approximate concentration of the chemical of interest in the mixture or vehicle used from the ranges provided in the drop-down box.</t>
        </r>
      </text>
    </comment>
  </commentList>
</comments>
</file>

<file path=xl/sharedStrings.xml><?xml version="1.0" encoding="utf-8"?>
<sst xmlns="http://schemas.openxmlformats.org/spreadsheetml/2006/main" count="338" uniqueCount="193">
  <si>
    <t>(units)</t>
  </si>
  <si>
    <t>contaminant form</t>
  </si>
  <si>
    <t xml:space="preserve">duration  close to source,  </t>
  </si>
  <si>
    <t>duration out of work area</t>
  </si>
  <si>
    <t>continuous</t>
  </si>
  <si>
    <t>intermittent</t>
  </si>
  <si>
    <t>vapor</t>
  </si>
  <si>
    <t>aersosol</t>
  </si>
  <si>
    <t>fine dust</t>
  </si>
  <si>
    <t>liquid</t>
  </si>
  <si>
    <t>airborne concentration</t>
  </si>
  <si>
    <t>sample type</t>
  </si>
  <si>
    <t xml:space="preserve"> concentration</t>
  </si>
  <si>
    <t>Carl - what options should we include?</t>
  </si>
  <si>
    <t>molecular weight compound</t>
  </si>
  <si>
    <t>molecular weight chemical of interest</t>
  </si>
  <si>
    <t>sticky</t>
  </si>
  <si>
    <t>nanoscale</t>
  </si>
  <si>
    <t>properties of contaminant (for skin contact)</t>
  </si>
  <si>
    <t>powdery</t>
  </si>
  <si>
    <t>waxy</t>
  </si>
  <si>
    <t>power</t>
  </si>
  <si>
    <t>intensity</t>
  </si>
  <si>
    <t>splash</t>
  </si>
  <si>
    <t>Frequency of dermal contact</t>
  </si>
  <si>
    <t>Dermal retention time</t>
  </si>
  <si>
    <t>spray</t>
  </si>
  <si>
    <t>overspray</t>
  </si>
  <si>
    <t>contaminated surface</t>
  </si>
  <si>
    <t>incidental</t>
  </si>
  <si>
    <t>infrequent/unexpected</t>
  </si>
  <si>
    <t>Unlikely (volatile, very dry, large particulate)</t>
  </si>
  <si>
    <t>Possible (less volatile, some adherence to skin)</t>
  </si>
  <si>
    <t>Very likely (not volatile, MW&gt;100, likely to adhere to skin)</t>
  </si>
  <si>
    <t>octanol/air partition coefficient of vehicle or mixture if chemical of interest is small component of overall mixture</t>
  </si>
  <si>
    <t>very low (&lt;1%)</t>
  </si>
  <si>
    <t>low (&lt;5%)</t>
  </si>
  <si>
    <t>moderate (5-50%)</t>
  </si>
  <si>
    <t>high (50-100%)</t>
  </si>
  <si>
    <t>8-hr TWA</t>
  </si>
  <si>
    <t>small area/splash contact</t>
  </si>
  <si>
    <t>one hand</t>
  </si>
  <si>
    <t>two hands</t>
  </si>
  <si>
    <t>arms</t>
  </si>
  <si>
    <t>arms/torso/face</t>
  </si>
  <si>
    <t>description of chemical makeup (individual contaminant or mixture)</t>
  </si>
  <si>
    <t>high viscosity</t>
  </si>
  <si>
    <t>Scenario Description</t>
  </si>
  <si>
    <t>Chemical Agent Data</t>
  </si>
  <si>
    <t>Noise Source Data</t>
  </si>
  <si>
    <t>Ventilation Data</t>
  </si>
  <si>
    <t>Physical Layout Data</t>
  </si>
  <si>
    <t>INHALATION</t>
  </si>
  <si>
    <t>DERMAL</t>
  </si>
  <si>
    <t>NOISE</t>
  </si>
  <si>
    <t>concentration</t>
  </si>
  <si>
    <t>Biological Monitoring</t>
  </si>
  <si>
    <t>Body (e.g. hand wipe)</t>
  </si>
  <si>
    <t>Surface</t>
  </si>
  <si>
    <t>Task-based</t>
  </si>
  <si>
    <t>Instantaneous reading</t>
  </si>
  <si>
    <t>Scenario number:</t>
  </si>
  <si>
    <t>dermal retention</t>
  </si>
  <si>
    <t>immersion</t>
  </si>
  <si>
    <t>Duration/Intensity of dermal contact</t>
  </si>
  <si>
    <t>#</t>
  </si>
  <si>
    <t>Duration</t>
  </si>
  <si>
    <t>Vapor Pressure</t>
  </si>
  <si>
    <t>min</t>
  </si>
  <si>
    <t>°C</t>
  </si>
  <si>
    <t>mm Hg</t>
  </si>
  <si>
    <t>Kow</t>
  </si>
  <si>
    <t>Koa</t>
  </si>
  <si>
    <t>hours</t>
  </si>
  <si>
    <t>°F</t>
  </si>
  <si>
    <t>Torr</t>
  </si>
  <si>
    <t>Log Kow</t>
  </si>
  <si>
    <t>Log Koa</t>
  </si>
  <si>
    <t>Atm</t>
  </si>
  <si>
    <t>Ventilation Rates</t>
  </si>
  <si>
    <t>Air Concentration</t>
  </si>
  <si>
    <t>Surface Concentration Units</t>
  </si>
  <si>
    <t>Body Concentrations</t>
  </si>
  <si>
    <t>Biological spls</t>
  </si>
  <si>
    <t>cfm</t>
  </si>
  <si>
    <t>ppm</t>
  </si>
  <si>
    <t>mg/sec</t>
  </si>
  <si>
    <t>mg/min</t>
  </si>
  <si>
    <t>g/min</t>
  </si>
  <si>
    <t>g/hour</t>
  </si>
  <si>
    <t>local airflow</t>
  </si>
  <si>
    <t>m/sec</t>
  </si>
  <si>
    <t>f/min</t>
  </si>
  <si>
    <t>f/sec</t>
  </si>
  <si>
    <t>mg/m³</t>
  </si>
  <si>
    <t>m³/min</t>
  </si>
  <si>
    <t>Temp</t>
  </si>
  <si>
    <t>µg/dl</t>
  </si>
  <si>
    <t>µg/min</t>
  </si>
  <si>
    <t>Emission
/Evap Rate</t>
  </si>
  <si>
    <t>Octanol/air part. coef.</t>
  </si>
  <si>
    <t>Octanol/water part. coef.</t>
  </si>
  <si>
    <t>f/cc</t>
  </si>
  <si>
    <t xml:space="preserve"> </t>
  </si>
  <si>
    <t>Dimension</t>
  </si>
  <si>
    <t>Ventilation rate</t>
  </si>
  <si>
    <t xml:space="preserve">Room dimensions </t>
  </si>
  <si>
    <t>Width</t>
  </si>
  <si>
    <t>Length</t>
  </si>
  <si>
    <t>Height</t>
  </si>
  <si>
    <t>Concentration of chemical
of interest in mixture</t>
  </si>
  <si>
    <r>
      <t xml:space="preserve">Room layout description
</t>
    </r>
    <r>
      <rPr>
        <i/>
        <sz val="8"/>
        <color theme="1"/>
        <rFont val="Calibri"/>
        <family val="2"/>
        <scheme val="minor"/>
      </rPr>
      <t>(e.g. spacious, occluded areas
or confined areas?)</t>
    </r>
  </si>
  <si>
    <t>Exposed body surface areas</t>
  </si>
  <si>
    <t>Frequency</t>
  </si>
  <si>
    <t>meter</t>
  </si>
  <si>
    <t>feet</t>
  </si>
  <si>
    <t>to come</t>
  </si>
  <si>
    <t>duration away from source
but still in work area,</t>
  </si>
  <si>
    <t>Process overview</t>
  </si>
  <si>
    <t>Task description</t>
  </si>
  <si>
    <t>Company</t>
  </si>
  <si>
    <t>Company Contact</t>
  </si>
  <si>
    <t>Email</t>
  </si>
  <si>
    <t>Phone</t>
  </si>
  <si>
    <t xml:space="preserve"> temperature at which contaminant
is handled/added to process</t>
  </si>
  <si>
    <t>g/mole</t>
  </si>
  <si>
    <t>Check list for scenario description: (draft)</t>
  </si>
  <si>
    <t>Provide task summary if 8 hour TWA, or steps involved in completing a task, if task assessment</t>
  </si>
  <si>
    <t>How does the worker(s) interact in this environement? E.g. essentially monitor this task/work, evaluate task manually (e.g. collect samples) or perform the task/work manually?</t>
  </si>
  <si>
    <t xml:space="preserve">Describe the physical environment; is it compact or spacious?  Are there large objects/equipment that might redirect or interfere with airflow? Describe the traffic patterns - constant movement of workers/materials through the area, occasional movement, little movement, etc. </t>
  </si>
  <si>
    <t>Exposed area</t>
  </si>
  <si>
    <t>Contaminant physical state</t>
  </si>
  <si>
    <t>fume</t>
  </si>
  <si>
    <t>fibre</t>
  </si>
  <si>
    <r>
      <t xml:space="preserve">Local air velocity
</t>
    </r>
    <r>
      <rPr>
        <i/>
        <sz val="8"/>
        <color theme="1"/>
        <rFont val="Calibri"/>
        <family val="2"/>
        <scheme val="minor"/>
      </rPr>
      <t>(at 1 meter from source)</t>
    </r>
  </si>
  <si>
    <t>Method or approaches ?</t>
  </si>
  <si>
    <t>coarse dust</t>
  </si>
  <si>
    <t>volume</t>
  </si>
  <si>
    <t>Type</t>
  </si>
  <si>
    <t>Surface ref 1</t>
  </si>
  <si>
    <t>Likely (low volatility, high MW, sticky or consolidated on skin even if not visible)</t>
  </si>
  <si>
    <t>Scenario
description or identification</t>
  </si>
  <si>
    <t>chemical composition:</t>
  </si>
  <si>
    <t>Chemical usage rate</t>
  </si>
  <si>
    <t>kg/day</t>
  </si>
  <si>
    <t>mg/minute</t>
  </si>
  <si>
    <t>ml/minute</t>
  </si>
  <si>
    <t>liters/hour</t>
  </si>
  <si>
    <t>Conc.</t>
  </si>
  <si>
    <t>Personal-Shift</t>
  </si>
  <si>
    <t>Personal Task</t>
  </si>
  <si>
    <t>Area - Shift</t>
  </si>
  <si>
    <t>Area Task</t>
  </si>
  <si>
    <t>Real Time Direct Reading</t>
  </si>
  <si>
    <t>Sample type</t>
  </si>
  <si>
    <r>
      <t>vapor pressure at temperature handled                       (values between 10</t>
    </r>
    <r>
      <rPr>
        <vertAlign val="superscript"/>
        <sz val="10"/>
        <color theme="1"/>
        <rFont val="Calibri"/>
        <family val="2"/>
        <scheme val="minor"/>
      </rPr>
      <t>-4</t>
    </r>
    <r>
      <rPr>
        <sz val="10"/>
        <color theme="1"/>
        <rFont val="Calibri"/>
        <family val="2"/>
        <scheme val="minor"/>
      </rPr>
      <t xml:space="preserve"> - 10</t>
    </r>
    <r>
      <rPr>
        <vertAlign val="superscript"/>
        <sz val="10"/>
        <color theme="1"/>
        <rFont val="Calibri"/>
        <family val="2"/>
        <scheme val="minor"/>
      </rPr>
      <t>8</t>
    </r>
    <r>
      <rPr>
        <sz val="10"/>
        <color theme="1"/>
        <rFont val="Calibri"/>
        <family val="2"/>
        <scheme val="minor"/>
      </rPr>
      <t xml:space="preserve"> mm Hg)</t>
    </r>
  </si>
  <si>
    <r>
      <t xml:space="preserve">octanol/water partition coefficient
</t>
    </r>
    <r>
      <rPr>
        <sz val="8"/>
        <color rgb="FFFF0000"/>
        <rFont val="Calibri"/>
        <family val="2"/>
        <scheme val="minor"/>
      </rPr>
      <t>(values between 10</t>
    </r>
    <r>
      <rPr>
        <vertAlign val="superscript"/>
        <sz val="8"/>
        <color rgb="FFFF0000"/>
        <rFont val="Calibri"/>
        <family val="2"/>
        <scheme val="minor"/>
      </rPr>
      <t>-3</t>
    </r>
    <r>
      <rPr>
        <sz val="8"/>
        <color rgb="FFFF0000"/>
        <rFont val="Calibri"/>
        <family val="2"/>
        <scheme val="minor"/>
      </rPr>
      <t xml:space="preserve"> to 10</t>
    </r>
    <r>
      <rPr>
        <vertAlign val="superscript"/>
        <sz val="8"/>
        <color rgb="FFFF0000"/>
        <rFont val="Calibri"/>
        <family val="2"/>
        <scheme val="minor"/>
      </rPr>
      <t>7</t>
    </r>
    <r>
      <rPr>
        <sz val="8"/>
        <color rgb="FFFF0000"/>
        <rFont val="Calibri"/>
        <family val="2"/>
        <scheme val="minor"/>
      </rPr>
      <t>)</t>
    </r>
  </si>
  <si>
    <r>
      <t xml:space="preserve">octanol/air partition coefficient
</t>
    </r>
    <r>
      <rPr>
        <sz val="8"/>
        <color rgb="FFFF0000"/>
        <rFont val="Calibri"/>
        <family val="2"/>
        <scheme val="minor"/>
      </rPr>
      <t>(values between 10</t>
    </r>
    <r>
      <rPr>
        <vertAlign val="superscript"/>
        <sz val="8"/>
        <color rgb="FFFF0000"/>
        <rFont val="Calibri"/>
        <family val="2"/>
        <scheme val="minor"/>
      </rPr>
      <t xml:space="preserve">5 </t>
    </r>
    <r>
      <rPr>
        <sz val="8"/>
        <color rgb="FFFF0000"/>
        <rFont val="Calibri"/>
        <family val="2"/>
        <scheme val="minor"/>
      </rPr>
      <t>- 10</t>
    </r>
    <r>
      <rPr>
        <vertAlign val="superscript"/>
        <sz val="8"/>
        <color rgb="FFFF0000"/>
        <rFont val="Calibri"/>
        <family val="2"/>
        <scheme val="minor"/>
      </rPr>
      <t>12</t>
    </r>
    <r>
      <rPr>
        <sz val="8"/>
        <color rgb="FFFF0000"/>
        <rFont val="Calibri"/>
        <family val="2"/>
        <scheme val="minor"/>
      </rPr>
      <t>)</t>
    </r>
  </si>
  <si>
    <t>Legs</t>
  </si>
  <si>
    <t>Hands</t>
  </si>
  <si>
    <t>Forearms</t>
  </si>
  <si>
    <t>Arms</t>
  </si>
  <si>
    <t>Trunk (includes neck):</t>
  </si>
  <si>
    <t>Head</t>
  </si>
  <si>
    <t xml:space="preserve">Total body </t>
  </si>
  <si>
    <t>aerosol</t>
  </si>
  <si>
    <t>Source description</t>
  </si>
  <si>
    <t>Generation rate</t>
  </si>
  <si>
    <t>Number of Sources:</t>
  </si>
  <si>
    <r>
      <t xml:space="preserve">Chemical usage rate </t>
    </r>
    <r>
      <rPr>
        <i/>
        <sz val="10"/>
        <color theme="1"/>
        <rFont val="Calibri"/>
        <family val="2"/>
        <scheme val="minor"/>
      </rPr>
      <t>(as applicable)</t>
    </r>
  </si>
  <si>
    <t>Min</t>
  </si>
  <si>
    <t>Max</t>
  </si>
  <si>
    <t>Palm and fingers</t>
  </si>
  <si>
    <t>Yes/No</t>
  </si>
  <si>
    <t>Surf</t>
  </si>
  <si>
    <t>None</t>
  </si>
  <si>
    <t>Fingertips</t>
  </si>
  <si>
    <t>Trunk (includes neck)</t>
  </si>
  <si>
    <t>ForeArms</t>
  </si>
  <si>
    <t>Number of individuals in SEG?</t>
  </si>
  <si>
    <t>Description of SEG</t>
  </si>
  <si>
    <t>LOQ</t>
  </si>
  <si>
    <t>Description of exposure controls</t>
  </si>
  <si>
    <t>Date</t>
  </si>
  <si>
    <t>mg/cm²</t>
  </si>
  <si>
    <t>ND
?</t>
  </si>
  <si>
    <t>Level</t>
  </si>
  <si>
    <t xml:space="preserve">unit </t>
  </si>
  <si>
    <t>ND ?</t>
  </si>
  <si>
    <t>mg/g creatinine</t>
  </si>
  <si>
    <r>
      <t xml:space="preserve">Conc.
</t>
    </r>
    <r>
      <rPr>
        <sz val="9"/>
        <color rgb="FFFF0000"/>
        <rFont val="Arial Narrow"/>
        <family val="2"/>
      </rPr>
      <t>ug/m</t>
    </r>
    <r>
      <rPr>
        <vertAlign val="superscript"/>
        <sz val="9"/>
        <color rgb="FFFF0000"/>
        <rFont val="Arial Narrow"/>
        <family val="2"/>
      </rPr>
      <t>3</t>
    </r>
  </si>
  <si>
    <t>log Kow</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</si>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</sst>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quot; m³&quot;"/>
    <numFmt numFmtId="165" formatCode="0.0&quot; m²&quot;"/>
    <numFmt numFmtId="166" formatCode="0&quot; cm²&quot;"/>
    <numFmt numFmtId="167" formatCode="0.00000"/>
  </numFmts>
  <fonts count="37" x14ac:knownFonts="1">
    <font>
      <sz val="11"/>
      <color theme="1"/>
      <name val="Calibri"/>
      <family val="2"/>
      <scheme val="minor"/>
    </font>
    <font>
      <b/>
      <sz val="11"/>
      <color theme="1"/>
      <name val="Calibri"/>
      <family val="2"/>
      <scheme val="minor"/>
    </font>
    <font>
      <b/>
      <sz val="12"/>
      <color theme="1"/>
      <name val="Calibri"/>
      <family val="2"/>
      <scheme val="minor"/>
    </font>
    <font>
      <b/>
      <sz val="11"/>
      <color rgb="FFC00000"/>
      <name val="Calibri"/>
      <family val="2"/>
      <scheme val="minor"/>
    </font>
    <font>
      <sz val="9"/>
      <color theme="1"/>
      <name val="Calibri"/>
      <family val="2"/>
      <scheme val="minor"/>
    </font>
    <font>
      <sz val="8"/>
      <color theme="1"/>
      <name val="Calibri"/>
      <family val="2"/>
      <scheme val="minor"/>
    </font>
    <font>
      <b/>
      <sz val="11"/>
      <color theme="9" tint="-0.499984740745262"/>
      <name val="Calibri"/>
      <family val="2"/>
      <scheme val="minor"/>
    </font>
    <font>
      <b/>
      <sz val="11"/>
      <color theme="2" tint="-0.499984740745262"/>
      <name val="Calibri"/>
      <family val="2"/>
      <scheme val="minor"/>
    </font>
    <font>
      <sz val="10"/>
      <color theme="1"/>
      <name val="Calibri"/>
      <family val="2"/>
      <scheme val="minor"/>
    </font>
    <font>
      <sz val="8"/>
      <color theme="0"/>
      <name val="Calibri"/>
      <family val="2"/>
      <scheme val="minor"/>
    </font>
    <font>
      <i/>
      <sz val="9"/>
      <color theme="1"/>
      <name val="Calibri"/>
      <family val="2"/>
      <scheme val="minor"/>
    </font>
    <font>
      <i/>
      <sz val="8"/>
      <color theme="1"/>
      <name val="Calibri"/>
      <family val="2"/>
      <scheme val="minor"/>
    </font>
    <font>
      <b/>
      <sz val="8"/>
      <color rgb="FF0070C0"/>
      <name val="Calibri"/>
      <family val="2"/>
      <scheme val="minor"/>
    </font>
    <font>
      <sz val="8"/>
      <color rgb="FF000000"/>
      <name val="Tahoma"/>
      <family val="2"/>
    </font>
    <font>
      <b/>
      <sz val="12"/>
      <color rgb="FFC00000"/>
      <name val="Calibri"/>
      <family val="2"/>
      <scheme val="minor"/>
    </font>
    <font>
      <b/>
      <sz val="9"/>
      <color rgb="FF0070C0"/>
      <name val="Calibri"/>
      <family val="2"/>
      <scheme val="minor"/>
    </font>
    <font>
      <sz val="9"/>
      <color indexed="81"/>
      <name val="Tahoma"/>
      <family val="2"/>
    </font>
    <font>
      <b/>
      <sz val="9"/>
      <color indexed="81"/>
      <name val="Tahoma"/>
      <family val="2"/>
    </font>
    <font>
      <sz val="10"/>
      <color rgb="FFFF0000"/>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sz val="8"/>
      <color rgb="FF92D050"/>
      <name val="Calibri"/>
      <family val="2"/>
      <scheme val="minor"/>
    </font>
    <font>
      <b/>
      <sz val="18"/>
      <color rgb="FF00B050"/>
      <name val="Calibri"/>
      <family val="2"/>
      <scheme val="minor"/>
    </font>
    <font>
      <vertAlign val="superscript"/>
      <sz val="10"/>
      <color theme="1"/>
      <name val="Calibri"/>
      <family val="2"/>
      <scheme val="minor"/>
    </font>
    <font>
      <sz val="8"/>
      <color rgb="FFFF0000"/>
      <name val="Calibri"/>
      <family val="2"/>
      <scheme val="minor"/>
    </font>
    <font>
      <vertAlign val="superscript"/>
      <sz val="8"/>
      <color rgb="FFFF0000"/>
      <name val="Calibri"/>
      <family val="2"/>
      <scheme val="minor"/>
    </font>
    <font>
      <i/>
      <sz val="10"/>
      <color theme="1"/>
      <name val="Calibri"/>
      <family val="2"/>
      <scheme val="minor"/>
    </font>
    <font>
      <sz val="7"/>
      <color theme="1"/>
      <name val="Arial Narrow"/>
      <family val="2"/>
    </font>
    <font>
      <sz val="10"/>
      <color theme="1"/>
      <name val="Arial Narrow"/>
      <family val="2"/>
    </font>
    <font>
      <sz val="9"/>
      <color theme="1"/>
      <name val="Arial Narrow"/>
      <family val="2"/>
    </font>
    <font>
      <sz val="8"/>
      <color theme="1"/>
      <name val="Arial Narrow"/>
      <family val="2"/>
    </font>
    <font>
      <b/>
      <sz val="9"/>
      <color theme="4"/>
      <name val="Calibri"/>
      <family val="2"/>
      <scheme val="minor"/>
    </font>
    <font>
      <sz val="11"/>
      <color theme="1"/>
      <name val="Arial Narrow"/>
      <family val="2"/>
    </font>
    <font>
      <sz val="9"/>
      <color rgb="FFFF0000"/>
      <name val="Arial Narrow"/>
      <family val="2"/>
    </font>
    <font>
      <vertAlign val="superscript"/>
      <sz val="9"/>
      <color rgb="FFFF0000"/>
      <name val="Arial Narrow"/>
      <family val="2"/>
    </font>
    <font>
      <sz val="6"/>
      <color theme="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top/>
      <bottom style="thin">
        <color indexed="64"/>
      </bottom>
      <diagonal/>
    </border>
    <border>
      <left style="thin">
        <color indexed="64"/>
      </left>
      <right/>
      <top/>
      <bottom/>
      <diagonal/>
    </border>
    <border>
      <left/>
      <right/>
      <top style="hair">
        <color indexed="64"/>
      </top>
      <bottom/>
      <diagonal/>
    </border>
    <border>
      <left/>
      <right style="hair">
        <color indexed="64"/>
      </right>
      <top style="hair">
        <color indexed="64"/>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cellStyleXfs>
  <cellXfs count="242">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vertical="center" wrapText="1"/>
    </xf>
    <xf numFmtId="0" fontId="2" fillId="0" borderId="0" xfId="0" applyFont="1" applyAlignment="1"/>
    <xf numFmtId="0" fontId="0" fillId="0" borderId="0" xfId="0" applyAlignment="1"/>
    <xf numFmtId="0" fontId="0" fillId="0" borderId="0" xfId="0" applyAlignment="1">
      <alignment vertical="center"/>
    </xf>
    <xf numFmtId="0" fontId="0" fillId="0" borderId="0" xfId="0" applyAlignment="1">
      <alignment horizontal="left" wrapText="1"/>
    </xf>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Border="1" applyAlignment="1">
      <alignment horizontal="center" vertical="center"/>
    </xf>
    <xf numFmtId="0" fontId="0" fillId="0" borderId="0" xfId="0" applyBorder="1" applyAlignment="1">
      <alignment horizontal="left" wrapText="1" indent="3"/>
    </xf>
    <xf numFmtId="0" fontId="0" fillId="0" borderId="0" xfId="0" applyBorder="1" applyAlignment="1">
      <alignment horizontal="right" vertical="center" wrapText="1"/>
    </xf>
    <xf numFmtId="0" fontId="2" fillId="2"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3" borderId="0" xfId="0" applyFont="1" applyFill="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1" fillId="5" borderId="0" xfId="0" applyFont="1" applyFill="1" applyAlignment="1">
      <alignment horizontal="center" vertical="center" wrapText="1"/>
    </xf>
    <xf numFmtId="0" fontId="3" fillId="0" borderId="0" xfId="0" applyFont="1" applyAlignment="1">
      <alignment vertical="center"/>
    </xf>
    <xf numFmtId="0" fontId="0" fillId="0" borderId="0" xfId="0"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Alignment="1">
      <alignment horizontal="center"/>
    </xf>
    <xf numFmtId="0" fontId="0" fillId="0" borderId="0" xfId="0" applyFill="1" applyBorder="1" applyAlignment="1">
      <alignment vertical="center" wrapText="1"/>
    </xf>
    <xf numFmtId="0" fontId="0" fillId="0" borderId="19" xfId="0" applyBorder="1" applyAlignment="1">
      <alignment horizontal="right" vertical="center" wrapText="1"/>
    </xf>
    <xf numFmtId="0" fontId="8" fillId="0" borderId="0" xfId="0" applyFont="1" applyAlignment="1">
      <alignment horizontal="center" vertical="center"/>
    </xf>
    <xf numFmtId="0" fontId="8"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0" fillId="0" borderId="21" xfId="0" applyBorder="1" applyAlignment="1">
      <alignment horizontal="left" wrapText="1"/>
    </xf>
    <xf numFmtId="0" fontId="0" fillId="0" borderId="24" xfId="0" applyBorder="1" applyAlignment="1">
      <alignment wrapText="1"/>
    </xf>
    <xf numFmtId="0" fontId="0" fillId="0" borderId="25" xfId="0" applyBorder="1" applyAlignment="1">
      <alignment wrapText="1"/>
    </xf>
    <xf numFmtId="0" fontId="2" fillId="0" borderId="21" xfId="0" applyFont="1" applyBorder="1" applyAlignment="1">
      <alignment wrapText="1"/>
    </xf>
    <xf numFmtId="0" fontId="0" fillId="0" borderId="26" xfId="0" applyBorder="1" applyAlignment="1">
      <alignment wrapText="1"/>
    </xf>
    <xf numFmtId="0" fontId="0" fillId="0" borderId="21" xfId="0" applyBorder="1" applyAlignment="1">
      <alignment vertical="center" wrapText="1"/>
    </xf>
    <xf numFmtId="0" fontId="8" fillId="0" borderId="21" xfId="0" applyFont="1" applyBorder="1" applyAlignment="1">
      <alignment horizontal="right" vertical="center" wrapText="1"/>
    </xf>
    <xf numFmtId="0" fontId="0" fillId="0" borderId="0" xfId="0" applyFill="1" applyBorder="1" applyAlignment="1">
      <alignment vertical="center"/>
    </xf>
    <xf numFmtId="0" fontId="0" fillId="0" borderId="21" xfId="0" applyBorder="1" applyAlignment="1"/>
    <xf numFmtId="0" fontId="0" fillId="0" borderId="26" xfId="0" applyBorder="1" applyAlignment="1"/>
    <xf numFmtId="0" fontId="0" fillId="0" borderId="27" xfId="0" applyBorder="1" applyAlignment="1"/>
    <xf numFmtId="0" fontId="0" fillId="0" borderId="20" xfId="0" applyBorder="1" applyAlignment="1">
      <alignment wrapText="1"/>
    </xf>
    <xf numFmtId="0" fontId="0" fillId="0" borderId="20" xfId="0" applyBorder="1" applyAlignment="1"/>
    <xf numFmtId="0" fontId="0" fillId="0" borderId="20" xfId="0" applyBorder="1" applyAlignment="1">
      <alignment horizontal="right"/>
    </xf>
    <xf numFmtId="0" fontId="0" fillId="6" borderId="20" xfId="0" applyFill="1" applyBorder="1" applyAlignment="1">
      <alignment vertical="center" wrapText="1"/>
    </xf>
    <xf numFmtId="0" fontId="4" fillId="0" borderId="20" xfId="0" applyFont="1" applyFill="1" applyBorder="1" applyAlignment="1">
      <alignment horizontal="center" vertical="center" wrapText="1"/>
    </xf>
    <xf numFmtId="0" fontId="0" fillId="0" borderId="28" xfId="0" applyBorder="1" applyAlignment="1"/>
    <xf numFmtId="0" fontId="8" fillId="0" borderId="29" xfId="0" applyFont="1" applyBorder="1" applyAlignment="1">
      <alignment horizontal="right" vertical="center" wrapText="1"/>
    </xf>
    <xf numFmtId="0" fontId="0" fillId="0" borderId="21" xfId="0" applyBorder="1" applyAlignment="1">
      <alignment horizontal="right"/>
    </xf>
    <xf numFmtId="0" fontId="0" fillId="0" borderId="24" xfId="0" applyBorder="1" applyAlignment="1"/>
    <xf numFmtId="0" fontId="0" fillId="0" borderId="25" xfId="0" applyBorder="1" applyAlignment="1"/>
    <xf numFmtId="0" fontId="2" fillId="0" borderId="21" xfId="0" applyFont="1" applyBorder="1" applyAlignment="1"/>
    <xf numFmtId="0" fontId="0" fillId="0" borderId="26" xfId="0" applyBorder="1" applyAlignment="1">
      <alignmen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8" fillId="0" borderId="0" xfId="0" applyFont="1" applyBorder="1" applyAlignment="1">
      <alignment vertical="center"/>
    </xf>
    <xf numFmtId="0" fontId="2" fillId="5" borderId="1" xfId="0" applyFont="1" applyFill="1" applyBorder="1" applyAlignment="1">
      <alignment horizontal="center" vertical="center"/>
    </xf>
    <xf numFmtId="0" fontId="1" fillId="0" borderId="21" xfId="0" applyFont="1" applyBorder="1" applyAlignment="1"/>
    <xf numFmtId="0" fontId="12" fillId="0" borderId="13" xfId="0" applyFont="1" applyFill="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vertical="center"/>
    </xf>
    <xf numFmtId="0" fontId="5" fillId="3" borderId="13" xfId="0" applyFont="1" applyFill="1" applyBorder="1" applyAlignment="1">
      <alignment horizontal="center" vertical="center" textRotation="90" wrapText="1"/>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0" xfId="0" applyFont="1" applyFill="1" applyAlignment="1">
      <alignment vertical="center" wrapText="1"/>
    </xf>
    <xf numFmtId="0" fontId="14" fillId="0" borderId="21" xfId="0" applyFont="1" applyBorder="1" applyAlignment="1">
      <alignment horizontal="left" vertical="center" wrapText="1"/>
    </xf>
    <xf numFmtId="0" fontId="0" fillId="0" borderId="26" xfId="0" applyBorder="1"/>
    <xf numFmtId="0" fontId="0" fillId="0" borderId="0" xfId="0" applyBorder="1" applyAlignment="1">
      <alignment horizontal="left" vertical="center" wrapText="1" indent="3"/>
    </xf>
    <xf numFmtId="0" fontId="14" fillId="0" borderId="32" xfId="0" applyFont="1" applyBorder="1" applyAlignment="1">
      <alignment horizontal="left" vertical="center" wrapText="1"/>
    </xf>
    <xf numFmtId="0" fontId="0" fillId="0" borderId="24" xfId="0" applyBorder="1"/>
    <xf numFmtId="0" fontId="0" fillId="0" borderId="25" xfId="0" applyBorder="1"/>
    <xf numFmtId="0" fontId="8" fillId="0" borderId="27" xfId="0" applyFont="1" applyBorder="1" applyAlignment="1">
      <alignment horizontal="right" vertical="center" wrapText="1"/>
    </xf>
    <xf numFmtId="0" fontId="0" fillId="0" borderId="20" xfId="0" applyBorder="1"/>
    <xf numFmtId="0" fontId="0" fillId="0" borderId="28" xfId="0" applyBorder="1"/>
    <xf numFmtId="0" fontId="12" fillId="0" borderId="20" xfId="0" applyFont="1" applyFill="1" applyBorder="1" applyAlignment="1">
      <alignment horizontal="center" vertical="center" wrapText="1"/>
    </xf>
    <xf numFmtId="0" fontId="0" fillId="6" borderId="20" xfId="0" applyFill="1" applyBorder="1"/>
    <xf numFmtId="0" fontId="0" fillId="0" borderId="27" xfId="0" applyBorder="1" applyAlignment="1">
      <alignment horizontal="left" wrapText="1" indent="1"/>
    </xf>
    <xf numFmtId="0" fontId="11" fillId="0" borderId="0" xfId="0" applyFont="1" applyBorder="1" applyAlignment="1">
      <alignment wrapText="1"/>
    </xf>
    <xf numFmtId="0" fontId="11" fillId="0" borderId="0" xfId="0" applyFont="1" applyBorder="1" applyAlignment="1"/>
    <xf numFmtId="0" fontId="15" fillId="0" borderId="13" xfId="0" applyFont="1" applyFill="1" applyBorder="1" applyAlignment="1">
      <alignment horizontal="center" vertical="center" wrapText="1"/>
    </xf>
    <xf numFmtId="0" fontId="18" fillId="0" borderId="21" xfId="0" applyFont="1" applyBorder="1" applyAlignment="1">
      <alignment horizontal="right" vertical="center" wrapText="1"/>
    </xf>
    <xf numFmtId="0" fontId="8" fillId="0" borderId="0" xfId="0" applyFont="1" applyAlignment="1">
      <alignment wrapText="1"/>
    </xf>
    <xf numFmtId="0" fontId="8" fillId="0" borderId="0" xfId="0" applyFont="1" applyAlignment="1">
      <alignment vertical="center" wrapText="1"/>
    </xf>
    <xf numFmtId="0" fontId="19" fillId="0" borderId="0" xfId="0" applyFont="1"/>
    <xf numFmtId="0" fontId="0" fillId="0" borderId="0" xfId="0" applyBorder="1" applyAlignment="1">
      <alignment horizontal="centerContinuous"/>
    </xf>
    <xf numFmtId="0" fontId="20" fillId="0" borderId="0" xfId="0" applyFont="1" applyBorder="1" applyAlignment="1">
      <alignment horizontal="centerContinuous"/>
    </xf>
    <xf numFmtId="0" fontId="20" fillId="0" borderId="24" xfId="0" applyFont="1" applyBorder="1" applyAlignment="1">
      <alignment horizontal="centerContinuous"/>
    </xf>
    <xf numFmtId="0" fontId="0" fillId="0" borderId="24" xfId="0" applyBorder="1" applyAlignment="1">
      <alignment horizontal="centerContinuous"/>
    </xf>
    <xf numFmtId="0" fontId="4" fillId="6" borderId="0" xfId="0" applyFont="1" applyFill="1" applyBorder="1" applyAlignment="1">
      <alignment vertical="top" wrapText="1" readingOrder="1"/>
    </xf>
    <xf numFmtId="0" fontId="4" fillId="6" borderId="0" xfId="0" applyFont="1" applyFill="1" applyBorder="1" applyAlignment="1">
      <alignment horizontal="center" wrapText="1" readingOrder="1"/>
    </xf>
    <xf numFmtId="164" fontId="4" fillId="7" borderId="13" xfId="0" applyNumberFormat="1" applyFont="1" applyFill="1" applyBorder="1" applyAlignment="1">
      <alignment horizontal="center" vertical="center"/>
    </xf>
    <xf numFmtId="0" fontId="4" fillId="6" borderId="24" xfId="0" applyFont="1" applyFill="1" applyBorder="1" applyAlignment="1">
      <alignment horizontal="center" wrapText="1" readingOrder="1"/>
    </xf>
    <xf numFmtId="0" fontId="0" fillId="2" borderId="13" xfId="0" applyFill="1" applyBorder="1" applyProtection="1">
      <protection locked="0"/>
    </xf>
    <xf numFmtId="0" fontId="8" fillId="2" borderId="13" xfId="0" applyFont="1" applyFill="1" applyBorder="1" applyAlignment="1" applyProtection="1">
      <alignment horizontal="center" vertical="center"/>
      <protection locked="0"/>
    </xf>
    <xf numFmtId="0" fontId="0" fillId="0" borderId="0" xfId="0" applyProtection="1">
      <protection locked="0"/>
    </xf>
    <xf numFmtId="165" fontId="4" fillId="7" borderId="13" xfId="0" applyNumberFormat="1" applyFont="1" applyFill="1" applyBorder="1" applyAlignment="1">
      <alignment horizontal="center" vertical="center"/>
    </xf>
    <xf numFmtId="0" fontId="9" fillId="0" borderId="0" xfId="0" applyFont="1" applyProtection="1">
      <protection locked="0"/>
    </xf>
    <xf numFmtId="0" fontId="8" fillId="2" borderId="13" xfId="0" applyFont="1" applyFill="1" applyBorder="1" applyAlignment="1" applyProtection="1">
      <alignment horizontal="center" vertical="center" wrapText="1"/>
      <protection locked="0"/>
    </xf>
    <xf numFmtId="0" fontId="8" fillId="2" borderId="13" xfId="0" applyFont="1" applyFill="1" applyBorder="1" applyAlignment="1" applyProtection="1">
      <alignment vertical="center" wrapText="1"/>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0" fillId="5" borderId="12" xfId="0" applyFill="1" applyBorder="1" applyAlignment="1" applyProtection="1">
      <alignment horizontal="left" vertical="center"/>
      <protection locked="0"/>
    </xf>
    <xf numFmtId="0" fontId="0" fillId="5" borderId="13" xfId="0" applyFill="1" applyBorder="1" applyAlignment="1" applyProtection="1">
      <alignment horizontal="left" vertical="center"/>
      <protection locked="0"/>
    </xf>
    <xf numFmtId="0" fontId="0" fillId="5" borderId="13" xfId="0" applyFill="1" applyBorder="1" applyAlignment="1" applyProtection="1">
      <alignment vertical="center"/>
      <protection locked="0"/>
    </xf>
    <xf numFmtId="0" fontId="0" fillId="5" borderId="14" xfId="0" applyFill="1" applyBorder="1" applyAlignment="1" applyProtection="1">
      <alignment vertical="center"/>
      <protection locked="0"/>
    </xf>
    <xf numFmtId="0" fontId="0" fillId="5" borderId="15" xfId="0" applyFill="1" applyBorder="1" applyAlignment="1" applyProtection="1">
      <alignment vertical="center"/>
      <protection locked="0"/>
    </xf>
    <xf numFmtId="0" fontId="8" fillId="6" borderId="21" xfId="0" applyFont="1" applyFill="1" applyBorder="1" applyAlignment="1">
      <alignment horizontal="right" vertical="center" wrapText="1"/>
    </xf>
    <xf numFmtId="0" fontId="21"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23" fillId="2" borderId="13" xfId="0" applyFont="1" applyFill="1" applyBorder="1" applyAlignment="1" applyProtection="1">
      <alignment horizontal="center" vertical="center" wrapText="1"/>
      <protection locked="0"/>
    </xf>
    <xf numFmtId="0" fontId="21" fillId="0" borderId="0" xfId="0" applyFont="1" applyProtection="1">
      <protection locked="0"/>
    </xf>
    <xf numFmtId="0" fontId="8" fillId="0" borderId="33" xfId="0" applyFont="1" applyBorder="1" applyAlignment="1">
      <alignment horizontal="right" vertical="center" wrapText="1"/>
    </xf>
    <xf numFmtId="0" fontId="0" fillId="6" borderId="26" xfId="0" applyFill="1" applyBorder="1" applyAlignment="1">
      <alignment wrapText="1"/>
    </xf>
    <xf numFmtId="11" fontId="8" fillId="2" borderId="13" xfId="0" applyNumberFormat="1" applyFont="1" applyFill="1" applyBorder="1" applyAlignment="1" applyProtection="1">
      <alignment horizontal="center" vertical="center"/>
      <protection locked="0"/>
    </xf>
    <xf numFmtId="0" fontId="25" fillId="6" borderId="0" xfId="0" applyFont="1" applyFill="1" applyBorder="1" applyAlignment="1">
      <alignment vertical="center" wrapText="1"/>
    </xf>
    <xf numFmtId="0" fontId="8" fillId="0" borderId="0" xfId="0" applyFont="1" applyBorder="1" applyAlignment="1">
      <alignment horizontal="right" vertical="center" wrapText="1"/>
    </xf>
    <xf numFmtId="0" fontId="0" fillId="6" borderId="20" xfId="0" applyFill="1" applyBorder="1" applyProtection="1">
      <protection locked="0"/>
    </xf>
    <xf numFmtId="0" fontId="0" fillId="3" borderId="13" xfId="0" applyFill="1" applyBorder="1" applyProtection="1">
      <protection locked="0"/>
    </xf>
    <xf numFmtId="0" fontId="15"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6" borderId="0"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0" xfId="0" applyFont="1" applyBorder="1" applyAlignment="1">
      <alignment vertical="center" wrapText="1"/>
    </xf>
    <xf numFmtId="0" fontId="8" fillId="0" borderId="19"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0" fillId="6" borderId="17" xfId="0" applyFill="1" applyBorder="1" applyAlignment="1" applyProtection="1">
      <alignment horizontal="center"/>
      <protection locked="0"/>
    </xf>
    <xf numFmtId="0" fontId="0" fillId="2" borderId="13" xfId="0" applyFill="1" applyBorder="1" applyAlignment="1" applyProtection="1">
      <alignment horizontal="center" vertical="center"/>
      <protection locked="0"/>
    </xf>
    <xf numFmtId="0" fontId="12" fillId="0" borderId="13" xfId="0" applyFont="1" applyFill="1" applyBorder="1" applyAlignment="1">
      <alignment horizontal="left" vertical="center" wrapText="1"/>
    </xf>
    <xf numFmtId="166" fontId="4" fillId="7" borderId="13" xfId="0" applyNumberFormat="1" applyFont="1" applyFill="1" applyBorder="1" applyAlignment="1">
      <alignment horizontal="center" vertical="center"/>
    </xf>
    <xf numFmtId="0" fontId="5" fillId="6" borderId="13" xfId="0" applyFont="1" applyFill="1" applyBorder="1" applyAlignment="1">
      <alignment horizontal="left" vertical="center" wrapText="1"/>
    </xf>
    <xf numFmtId="0" fontId="4" fillId="0" borderId="0" xfId="0" applyFont="1"/>
    <xf numFmtId="0" fontId="5" fillId="6"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0" borderId="0" xfId="0" applyFont="1"/>
    <xf numFmtId="0" fontId="4" fillId="3" borderId="0" xfId="0" applyFont="1" applyFill="1"/>
    <xf numFmtId="0" fontId="4" fillId="3" borderId="0" xfId="0" applyFont="1" applyFill="1" applyAlignment="1">
      <alignment horizontal="center"/>
    </xf>
    <xf numFmtId="0" fontId="8" fillId="0" borderId="21" xfId="0" applyFont="1" applyBorder="1" applyAlignment="1">
      <alignment horizontal="right" vertical="top" wrapText="1"/>
    </xf>
    <xf numFmtId="14" fontId="28" fillId="0" borderId="12" xfId="0" applyNumberFormat="1" applyFont="1" applyBorder="1" applyAlignment="1">
      <alignment horizontal="center" vertical="center"/>
    </xf>
    <xf numFmtId="14" fontId="28" fillId="0" borderId="13" xfId="0" applyNumberFormat="1" applyFont="1" applyBorder="1" applyAlignment="1">
      <alignment horizontal="center" vertical="center"/>
    </xf>
    <xf numFmtId="14" fontId="28" fillId="0" borderId="14" xfId="0" applyNumberFormat="1" applyFont="1" applyBorder="1" applyAlignment="1">
      <alignment horizontal="center" vertical="center"/>
    </xf>
    <xf numFmtId="14" fontId="28" fillId="0" borderId="15" xfId="0" applyNumberFormat="1" applyFont="1" applyBorder="1" applyAlignment="1">
      <alignment horizontal="center" vertical="center"/>
    </xf>
    <xf numFmtId="0" fontId="11" fillId="0" borderId="0" xfId="0" applyFont="1" applyAlignment="1">
      <alignment horizontal="center" vertical="center"/>
    </xf>
    <xf numFmtId="0" fontId="29" fillId="0" borderId="0"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textRotation="90"/>
    </xf>
    <xf numFmtId="0" fontId="31" fillId="6" borderId="36" xfId="0" applyFont="1" applyFill="1" applyBorder="1" applyAlignment="1" applyProtection="1">
      <alignment horizontal="center" vertical="center"/>
      <protection locked="0"/>
    </xf>
    <xf numFmtId="0" fontId="31" fillId="6" borderId="5" xfId="0" applyFont="1" applyFill="1" applyBorder="1" applyAlignment="1" applyProtection="1">
      <alignment horizontal="center" vertical="center"/>
      <protection locked="0"/>
    </xf>
    <xf numFmtId="0" fontId="31" fillId="6" borderId="16" xfId="0" applyFont="1" applyFill="1" applyBorder="1" applyAlignment="1" applyProtection="1">
      <alignment horizontal="center" vertical="center"/>
      <protection locked="0"/>
    </xf>
    <xf numFmtId="0" fontId="31" fillId="6" borderId="6" xfId="0" applyFont="1" applyFill="1" applyBorder="1" applyAlignment="1" applyProtection="1">
      <alignment horizontal="center" vertical="center"/>
      <protection locked="0"/>
    </xf>
    <xf numFmtId="0" fontId="31" fillId="6" borderId="38" xfId="0" applyFont="1" applyFill="1" applyBorder="1" applyAlignment="1" applyProtection="1">
      <alignment horizontal="center" vertical="center"/>
      <protection locked="0"/>
    </xf>
    <xf numFmtId="0" fontId="31" fillId="6" borderId="7" xfId="0" applyFont="1" applyFill="1" applyBorder="1" applyAlignment="1" applyProtection="1">
      <alignment horizontal="center" vertical="center"/>
      <protection locked="0"/>
    </xf>
    <xf numFmtId="0" fontId="28" fillId="0" borderId="2" xfId="0" applyFont="1" applyBorder="1" applyAlignment="1">
      <alignment horizontal="center"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6" borderId="36" xfId="0" applyFont="1" applyFill="1" applyBorder="1" applyAlignment="1" applyProtection="1">
      <alignment horizontal="center" vertical="center"/>
      <protection locked="0"/>
    </xf>
    <xf numFmtId="0" fontId="28" fillId="6" borderId="16" xfId="0" applyFont="1" applyFill="1" applyBorder="1" applyAlignment="1" applyProtection="1">
      <alignment horizontal="center" vertical="center"/>
      <protection locked="0"/>
    </xf>
    <xf numFmtId="0" fontId="28" fillId="6" borderId="38" xfId="0" applyFont="1" applyFill="1" applyBorder="1" applyAlignment="1" applyProtection="1">
      <alignment horizontal="center" vertical="center"/>
      <protection locked="0"/>
    </xf>
    <xf numFmtId="0" fontId="31" fillId="6" borderId="37" xfId="0" applyFont="1" applyFill="1" applyBorder="1" applyAlignment="1" applyProtection="1">
      <alignment horizontal="center" vertical="center"/>
      <protection locked="0"/>
    </xf>
    <xf numFmtId="0" fontId="8" fillId="0" borderId="0" xfId="0" applyFont="1" applyAlignment="1">
      <alignment horizontal="center" vertical="center" wrapText="1"/>
    </xf>
    <xf numFmtId="0" fontId="33" fillId="3" borderId="13" xfId="0" applyFont="1" applyFill="1" applyBorder="1" applyAlignment="1" applyProtection="1">
      <alignment horizontal="left" vertical="center"/>
      <protection locked="0"/>
    </xf>
    <xf numFmtId="0" fontId="33" fillId="3" borderId="13" xfId="0" applyFont="1" applyFill="1" applyBorder="1" applyAlignment="1" applyProtection="1">
      <alignment vertical="center"/>
      <protection locked="0"/>
    </xf>
    <xf numFmtId="0" fontId="33" fillId="3" borderId="15" xfId="0" applyFont="1" applyFill="1" applyBorder="1" applyAlignment="1" applyProtection="1">
      <alignment vertical="center"/>
      <protection locked="0"/>
    </xf>
    <xf numFmtId="0" fontId="31" fillId="0" borderId="3" xfId="0" applyFont="1" applyBorder="1" applyAlignment="1">
      <alignment horizontal="center" wrapText="1"/>
    </xf>
    <xf numFmtId="0" fontId="28" fillId="0" borderId="39" xfId="0" applyFont="1" applyBorder="1" applyAlignment="1">
      <alignment horizontal="center" vertical="center" wrapText="1"/>
    </xf>
    <xf numFmtId="14" fontId="28" fillId="0" borderId="31" xfId="0" applyNumberFormat="1" applyFont="1" applyBorder="1" applyAlignment="1">
      <alignment horizontal="center" vertical="center"/>
    </xf>
    <xf numFmtId="0" fontId="31" fillId="0" borderId="13" xfId="0" applyFont="1" applyBorder="1" applyAlignment="1" applyProtection="1">
      <alignment horizontal="center" vertical="center"/>
      <protection locked="0"/>
    </xf>
    <xf numFmtId="0" fontId="28" fillId="6" borderId="13" xfId="0" applyFont="1" applyFill="1" applyBorder="1" applyAlignment="1" applyProtection="1">
      <alignment horizontal="center" vertical="center"/>
      <protection locked="0"/>
    </xf>
    <xf numFmtId="14" fontId="28" fillId="0" borderId="41" xfId="0" applyNumberFormat="1" applyFont="1" applyBorder="1" applyAlignment="1">
      <alignment horizontal="center" vertical="center"/>
    </xf>
    <xf numFmtId="0" fontId="31" fillId="0" borderId="15" xfId="0" applyFont="1" applyBorder="1" applyAlignment="1" applyProtection="1">
      <alignment horizontal="center" vertical="center"/>
      <protection locked="0"/>
    </xf>
    <xf numFmtId="0" fontId="28" fillId="6" borderId="15" xfId="0" applyFont="1" applyFill="1" applyBorder="1" applyAlignment="1" applyProtection="1">
      <alignment horizontal="center" vertical="center"/>
      <protection locked="0"/>
    </xf>
    <xf numFmtId="14" fontId="28" fillId="0" borderId="42" xfId="0" applyNumberFormat="1" applyFont="1" applyBorder="1" applyAlignment="1">
      <alignment horizontal="center" vertical="center"/>
    </xf>
    <xf numFmtId="0" fontId="33" fillId="3" borderId="43" xfId="0" applyFont="1" applyFill="1" applyBorder="1" applyAlignment="1" applyProtection="1">
      <alignment horizontal="left" vertical="center"/>
      <protection locked="0"/>
    </xf>
    <xf numFmtId="0" fontId="31" fillId="0" borderId="43" xfId="0" applyFont="1" applyBorder="1" applyAlignment="1" applyProtection="1">
      <alignment horizontal="center" vertical="center"/>
      <protection locked="0"/>
    </xf>
    <xf numFmtId="0" fontId="28" fillId="6" borderId="43" xfId="0" applyFont="1" applyFill="1" applyBorder="1" applyAlignment="1" applyProtection="1">
      <alignment horizontal="center" vertical="center"/>
      <protection locked="0"/>
    </xf>
    <xf numFmtId="0" fontId="31" fillId="6" borderId="44" xfId="0" applyFont="1" applyFill="1" applyBorder="1" applyAlignment="1" applyProtection="1">
      <alignment horizontal="center" vertical="center"/>
      <protection locked="0"/>
    </xf>
    <xf numFmtId="0" fontId="31" fillId="0" borderId="2" xfId="0" applyFont="1" applyBorder="1" applyAlignment="1">
      <alignment horizontal="center" wrapText="1"/>
    </xf>
    <xf numFmtId="0" fontId="31" fillId="0" borderId="3" xfId="0" applyFont="1" applyBorder="1" applyAlignment="1">
      <alignment horizontal="center"/>
    </xf>
    <xf numFmtId="0" fontId="31" fillId="0" borderId="4" xfId="0" applyFont="1" applyBorder="1" applyAlignment="1">
      <alignment horizontal="center" wrapText="1"/>
    </xf>
    <xf numFmtId="14" fontId="28" fillId="0" borderId="40" xfId="0" applyNumberFormat="1" applyFont="1" applyBorder="1" applyAlignment="1">
      <alignment horizontal="center" vertical="center"/>
    </xf>
    <xf numFmtId="0" fontId="28" fillId="6" borderId="12" xfId="0" applyFont="1" applyFill="1" applyBorder="1" applyAlignment="1" applyProtection="1">
      <alignment horizontal="center" vertical="center"/>
      <protection locked="0"/>
    </xf>
    <xf numFmtId="0" fontId="33" fillId="0" borderId="0" xfId="0" applyFont="1" applyAlignment="1">
      <alignment vertical="center"/>
    </xf>
    <xf numFmtId="0" fontId="33" fillId="3" borderId="12" xfId="0" applyFont="1" applyFill="1" applyBorder="1" applyAlignment="1" applyProtection="1">
      <alignment horizontal="left" vertical="center"/>
      <protection locked="0"/>
    </xf>
    <xf numFmtId="0" fontId="31" fillId="0" borderId="12" xfId="0" applyFont="1" applyBorder="1" applyAlignment="1" applyProtection="1">
      <alignment horizontal="center" vertical="center"/>
      <protection locked="0"/>
    </xf>
    <xf numFmtId="0" fontId="31" fillId="2" borderId="12" xfId="0" applyFont="1" applyFill="1" applyBorder="1" applyAlignment="1" applyProtection="1">
      <alignment horizontal="center" vertical="center"/>
      <protection locked="0"/>
    </xf>
    <xf numFmtId="0" fontId="31" fillId="2" borderId="13"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15" xfId="0" applyFont="1" applyFill="1" applyBorder="1" applyAlignment="1" applyProtection="1">
      <alignment horizontal="center" vertical="center"/>
      <protection locked="0"/>
    </xf>
    <xf numFmtId="167" fontId="30" fillId="0" borderId="3" xfId="0" applyNumberFormat="1" applyFont="1" applyBorder="1" applyAlignment="1">
      <alignment horizontal="center" vertical="center" wrapText="1"/>
    </xf>
    <xf numFmtId="0" fontId="21" fillId="0" borderId="0" xfId="0" applyFont="1"/>
    <xf numFmtId="0" fontId="36" fillId="0" borderId="0" xfId="0" applyFont="1" applyAlignment="1">
      <alignment vertical="center"/>
    </xf>
    <xf numFmtId="0" fontId="8" fillId="2" borderId="16"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0" fillId="0" borderId="0" xfId="0" applyAlignment="1">
      <alignment horizontal="center" wrapText="1"/>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2" borderId="17" xfId="0" applyFont="1" applyFill="1" applyBorder="1" applyAlignment="1" applyProtection="1">
      <alignment horizontal="center" vertical="center" wrapText="1"/>
      <protection locked="0"/>
    </xf>
    <xf numFmtId="0" fontId="0" fillId="2" borderId="16"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18" xfId="0" applyFill="1" applyBorder="1" applyAlignment="1" applyProtection="1">
      <alignment wrapText="1"/>
      <protection locked="0"/>
    </xf>
    <xf numFmtId="0" fontId="8" fillId="0" borderId="17" xfId="0" applyFont="1" applyBorder="1" applyAlignment="1">
      <alignment horizontal="left" vertical="center" wrapText="1"/>
    </xf>
    <xf numFmtId="0" fontId="8" fillId="0" borderId="17" xfId="0" applyFont="1" applyBorder="1" applyProtection="1">
      <protection locked="0"/>
    </xf>
    <xf numFmtId="0" fontId="8" fillId="0" borderId="18" xfId="0" applyFont="1" applyBorder="1" applyProtection="1">
      <protection locked="0"/>
    </xf>
    <xf numFmtId="0" fontId="4" fillId="2" borderId="16" xfId="0" applyFont="1" applyFill="1" applyBorder="1" applyAlignment="1" applyProtection="1">
      <alignment wrapText="1"/>
      <protection locked="0"/>
    </xf>
    <xf numFmtId="0" fontId="4" fillId="2" borderId="17" xfId="0" applyFont="1" applyFill="1" applyBorder="1" applyAlignment="1" applyProtection="1">
      <alignment wrapText="1"/>
      <protection locked="0"/>
    </xf>
    <xf numFmtId="0" fontId="4" fillId="2" borderId="18" xfId="0" applyFont="1" applyFill="1" applyBorder="1" applyAlignment="1" applyProtection="1">
      <alignment wrapText="1"/>
      <protection locked="0"/>
    </xf>
    <xf numFmtId="0" fontId="0" fillId="2" borderId="6" xfId="0" applyFill="1" applyBorder="1" applyProtection="1">
      <protection locked="0"/>
    </xf>
    <xf numFmtId="0" fontId="0" fillId="2" borderId="30" xfId="0" applyFill="1" applyBorder="1" applyProtection="1">
      <protection locked="0"/>
    </xf>
    <xf numFmtId="0" fontId="0" fillId="2" borderId="31" xfId="0" applyFill="1" applyBorder="1" applyProtection="1">
      <protection locked="0"/>
    </xf>
    <xf numFmtId="0" fontId="0" fillId="0" borderId="16" xfId="0" applyBorder="1" applyAlignment="1">
      <alignment horizontal="left"/>
    </xf>
    <xf numFmtId="0" fontId="0" fillId="0" borderId="17" xfId="0" applyBorder="1" applyAlignment="1">
      <alignment horizontal="left"/>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8" fillId="3" borderId="16" xfId="0" applyFont="1" applyFill="1" applyBorder="1" applyAlignment="1" applyProtection="1">
      <alignment vertical="center"/>
      <protection locked="0"/>
    </xf>
    <xf numFmtId="0" fontId="8" fillId="3" borderId="18" xfId="0" applyFont="1" applyFill="1" applyBorder="1" applyAlignment="1" applyProtection="1">
      <alignment vertical="center"/>
      <protection locked="0"/>
    </xf>
    <xf numFmtId="0" fontId="8" fillId="3" borderId="16" xfId="0" applyFont="1" applyFill="1" applyBorder="1" applyAlignment="1" applyProtection="1">
      <alignment vertical="top"/>
      <protection locked="0"/>
    </xf>
    <xf numFmtId="0" fontId="8" fillId="3" borderId="17" xfId="0" applyFont="1" applyFill="1" applyBorder="1" applyAlignment="1" applyProtection="1">
      <alignment vertical="top"/>
      <protection locked="0"/>
    </xf>
    <xf numFmtId="0" fontId="8" fillId="3" borderId="18" xfId="0" applyFont="1" applyFill="1" applyBorder="1" applyAlignment="1" applyProtection="1">
      <alignment vertical="top"/>
      <protection locked="0"/>
    </xf>
    <xf numFmtId="0" fontId="4" fillId="2" borderId="13" xfId="0" applyFont="1" applyFill="1" applyBorder="1" applyAlignment="1" applyProtection="1">
      <alignment vertical="top" wrapText="1" readingOrder="1"/>
      <protection locked="0"/>
    </xf>
    <xf numFmtId="0" fontId="0" fillId="2" borderId="13" xfId="0" applyFill="1" applyBorder="1" applyAlignment="1" applyProtection="1">
      <alignment vertical="top" wrapText="1" readingOrder="1"/>
      <protection locked="0"/>
    </xf>
    <xf numFmtId="0" fontId="8" fillId="0" borderId="22" xfId="0" applyFont="1" applyBorder="1" applyAlignment="1">
      <alignment horizontal="right" vertical="center" wrapText="1"/>
    </xf>
    <xf numFmtId="0" fontId="8" fillId="0" borderId="23" xfId="0" applyFont="1" applyBorder="1" applyAlignment="1">
      <alignment horizontal="right" vertical="center" wrapText="1"/>
    </xf>
    <xf numFmtId="0" fontId="8" fillId="3" borderId="17" xfId="0" applyFont="1" applyFill="1" applyBorder="1" applyAlignment="1" applyProtection="1">
      <alignment vertical="center"/>
      <protection locked="0"/>
    </xf>
    <xf numFmtId="0" fontId="32" fillId="4"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2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A$2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A$2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A$36"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fmlaLink="$A$29"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checked="Checked" firstButton="1" fmlaLink="$A$30"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fmlaLink="$A$3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firstButton="1" fmlaLink="$A$5"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A$6"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9" lockText="1" noThreeD="1"/>
</file>

<file path=xl/ctrlProps/ctrlProp37.xml><?xml version="1.0" encoding="utf-8"?>
<formControlPr xmlns="http://schemas.microsoft.com/office/spreadsheetml/2009/9/main" objectType="CheckBox" fmlaLink="DermalTable!$E$7" lockText="1" noThreeD="1"/>
</file>

<file path=xl/ctrlProps/ctrlProp38.xml><?xml version="1.0" encoding="utf-8"?>
<formControlPr xmlns="http://schemas.microsoft.com/office/spreadsheetml/2009/9/main" objectType="CheckBox" fmlaLink="DermalTable!$E$5" lockText="1" noThreeD="1"/>
</file>

<file path=xl/ctrlProps/ctrlProp39.xml><?xml version="1.0" encoding="utf-8"?>
<formControlPr xmlns="http://schemas.microsoft.com/office/spreadsheetml/2009/9/main" objectType="CheckBox" checked="Checked" fmlaLink="DermalTable!$E$8"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DermalTable!$E$4" lockText="1" noThreeD="1"/>
</file>

<file path=xl/ctrlProps/ctrlProp41.xml><?xml version="1.0" encoding="utf-8"?>
<formControlPr xmlns="http://schemas.microsoft.com/office/spreadsheetml/2009/9/main" objectType="CheckBox" fmlaLink="DermalTable!$E$6"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A$23"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A$22"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37" lockText="1" noThreeD="1"/>
</file>

<file path=xl/ctrlProps/ctrlProp50.xml><?xml version="1.0" encoding="utf-8"?>
<formControlPr xmlns="http://schemas.microsoft.com/office/spreadsheetml/2009/9/main" objectType="Radio" firstButton="1" fmlaLink="$A$6"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A$14"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25"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6.png"/><Relationship Id="rId3" Type="http://schemas.openxmlformats.org/officeDocument/2006/relationships/hyperlink" Target="#'Basic Char.'!C4"/><Relationship Id="rId7" Type="http://schemas.openxmlformats.org/officeDocument/2006/relationships/hyperlink" Target="#'Exp  Inhalation'!D6"/><Relationship Id="rId12" Type="http://schemas.openxmlformats.org/officeDocument/2006/relationships/image" Target="../media/image5.gif"/><Relationship Id="rId2" Type="http://schemas.openxmlformats.org/officeDocument/2006/relationships/image" Target="../media/image1.png"/><Relationship Id="rId1" Type="http://schemas.openxmlformats.org/officeDocument/2006/relationships/hyperlink" Target="#'Scenario Info'!C5"/><Relationship Id="rId6" Type="http://schemas.openxmlformats.org/officeDocument/2006/relationships/image" Target="../media/image3.png"/><Relationship Id="rId11" Type="http://schemas.openxmlformats.org/officeDocument/2006/relationships/hyperlink" Target="#Disclaimer!A1"/><Relationship Id="rId5" Type="http://schemas.openxmlformats.org/officeDocument/2006/relationships/hyperlink" Target="#'Exp Determinants'!C7"/><Relationship Id="rId15" Type="http://schemas.openxmlformats.org/officeDocument/2006/relationships/image" Target="../media/image8.jpeg"/><Relationship Id="rId10" Type="http://schemas.openxmlformats.org/officeDocument/2006/relationships/hyperlink" Target="#'Exp NOISE'!D6"/><Relationship Id="rId4" Type="http://schemas.openxmlformats.org/officeDocument/2006/relationships/image" Target="../media/image2.png"/><Relationship Id="rId9" Type="http://schemas.openxmlformats.org/officeDocument/2006/relationships/hyperlink" Target="#'Exp Dermal'!D6"/><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Instructions!A1"/><Relationship Id="rId1" Type="http://schemas.openxmlformats.org/officeDocument/2006/relationships/image" Target="../media/image5.gif"/><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9.png"/><Relationship Id="rId1" Type="http://schemas.openxmlformats.org/officeDocument/2006/relationships/hyperlink" Target="#Instruction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hyperlink" Target="#Instructions!A1"/><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Instructions!A1"/><Relationship Id="rId1"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9.png"/><Relationship Id="rId1" Type="http://schemas.openxmlformats.org/officeDocument/2006/relationships/hyperlink" Target="#Instructions!A1"/><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14.png"/><Relationship Id="rId1" Type="http://schemas.openxmlformats.org/officeDocument/2006/relationships/image" Target="../media/image13.jpe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9.png"/><Relationship Id="rId1" Type="http://schemas.openxmlformats.org/officeDocument/2006/relationships/hyperlink" Target="#Instructions!A1"/><Relationship Id="rId4"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Instructions!A1"/><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246276" cy="8576207"/>
    <xdr:sp macro="" textlink="">
      <xdr:nvSpPr>
        <xdr:cNvPr id="30" name="Rectangle 3">
          <a:extLst>
            <a:ext uri="{FF2B5EF4-FFF2-40B4-BE49-F238E27FC236}">
              <a16:creationId xmlns:a16="http://schemas.microsoft.com/office/drawing/2014/main" id="{00000000-0008-0000-0000-00001E000000}"/>
            </a:ext>
          </a:extLst>
        </xdr:cNvPr>
        <xdr:cNvSpPr>
          <a:spLocks noChangeArrowheads="1"/>
        </xdr:cNvSpPr>
      </xdr:nvSpPr>
      <xdr:spPr bwMode="auto">
        <a:xfrm>
          <a:off x="0" y="0"/>
          <a:ext cx="3246276" cy="8576207"/>
        </a:xfrm>
        <a:prstGeom prst="rect">
          <a:avLst/>
        </a:prstGeom>
        <a:gradFill rotWithShape="1">
          <a:gsLst>
            <a:gs pos="0">
              <a:schemeClr val="accent3">
                <a:lumMod val="20000"/>
                <a:lumOff val="80000"/>
              </a:schemeClr>
            </a:gs>
            <a:gs pos="100000">
              <a:srgbClr val="FFFFFF"/>
            </a:gs>
          </a:gsLst>
          <a:lin ang="0" scaled="1"/>
        </a:gradFill>
        <a:ln w="0">
          <a:noFill/>
          <a:miter lim="800000"/>
          <a:headEnd/>
          <a:tailEnd/>
        </a:ln>
      </xdr:spPr>
    </xdr:sp>
    <xdr:clientData/>
  </xdr:oneCellAnchor>
  <xdr:twoCellAnchor>
    <xdr:from>
      <xdr:col>4</xdr:col>
      <xdr:colOff>128311</xdr:colOff>
      <xdr:row>4</xdr:row>
      <xdr:rowOff>90030</xdr:rowOff>
    </xdr:from>
    <xdr:to>
      <xdr:col>4</xdr:col>
      <xdr:colOff>280310</xdr:colOff>
      <xdr:row>14</xdr:row>
      <xdr:rowOff>116163</xdr:rowOff>
    </xdr:to>
    <xdr:sp macro="" textlink="">
      <xdr:nvSpPr>
        <xdr:cNvPr id="23" name="Flèche droite rayée 22" descr="3f4ae5f4-5d82-427c-bc52-12a64e00c78d">
          <a:extLst>
            <a:ext uri="{FF2B5EF4-FFF2-40B4-BE49-F238E27FC236}">
              <a16:creationId xmlns:a16="http://schemas.microsoft.com/office/drawing/2014/main" id="{00000000-0008-0000-0000-000017000000}"/>
            </a:ext>
          </a:extLst>
        </xdr:cNvPr>
        <xdr:cNvSpPr/>
      </xdr:nvSpPr>
      <xdr:spPr>
        <a:xfrm rot="5400000">
          <a:off x="3534714" y="2055209"/>
          <a:ext cx="1814500" cy="151999"/>
        </a:xfrm>
        <a:prstGeom prst="stripedRightArrow">
          <a:avLst>
            <a:gd name="adj1" fmla="val 39707"/>
            <a:gd name="adj2" fmla="val 67708"/>
          </a:avLst>
        </a:prstGeom>
        <a:solidFill>
          <a:schemeClr val="accent1">
            <a:lumMod val="60000"/>
            <a:lumOff val="4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A" sz="1100"/>
        </a:p>
      </xdr:txBody>
    </xdr:sp>
    <xdr:clientData/>
  </xdr:twoCellAnchor>
  <xdr:twoCellAnchor>
    <xdr:from>
      <xdr:col>4</xdr:col>
      <xdr:colOff>262791</xdr:colOff>
      <xdr:row>4</xdr:row>
      <xdr:rowOff>73562</xdr:rowOff>
    </xdr:from>
    <xdr:to>
      <xdr:col>7</xdr:col>
      <xdr:colOff>31480</xdr:colOff>
      <xdr:row>5</xdr:row>
      <xdr:rowOff>110982</xdr:rowOff>
    </xdr:to>
    <xdr:grpSp>
      <xdr:nvGrpSpPr>
        <xdr:cNvPr id="11" name="Groupe 10">
          <a:extLst>
            <a:ext uri="{FF2B5EF4-FFF2-40B4-BE49-F238E27FC236}">
              <a16:creationId xmlns:a16="http://schemas.microsoft.com/office/drawing/2014/main" id="{00000000-0008-0000-0000-00000B000000}"/>
            </a:ext>
          </a:extLst>
        </xdr:cNvPr>
        <xdr:cNvGrpSpPr/>
      </xdr:nvGrpSpPr>
      <xdr:grpSpPr>
        <a:xfrm>
          <a:off x="4508795" y="1207171"/>
          <a:ext cx="1599903" cy="225237"/>
          <a:chOff x="4753807" y="1363237"/>
          <a:chExt cx="1599921" cy="230719"/>
        </a:xfrm>
      </xdr:grpSpPr>
      <xdr:sp macro="" textlink="">
        <xdr:nvSpPr>
          <xdr:cNvPr id="2" name="Rectangle à coins arrondis 1">
            <a:extLst>
              <a:ext uri="{FF2B5EF4-FFF2-40B4-BE49-F238E27FC236}">
                <a16:creationId xmlns:a16="http://schemas.microsoft.com/office/drawing/2014/main" id="{00000000-0008-0000-0000-000002000000}"/>
              </a:ext>
            </a:extLst>
          </xdr:cNvPr>
          <xdr:cNvSpPr/>
        </xdr:nvSpPr>
        <xdr:spPr>
          <a:xfrm>
            <a:off x="4753807" y="1363237"/>
            <a:ext cx="1328299" cy="226301"/>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spAutoFit/>
          </a:bodyPr>
          <a:lstStyle/>
          <a:p>
            <a:pPr algn="ctr"/>
            <a:r>
              <a:rPr lang="fr-CA" sz="1100" b="1">
                <a:solidFill>
                  <a:sysClr val="windowText" lastClr="000000"/>
                </a:solidFill>
              </a:rPr>
              <a:t>Step 1 : </a:t>
            </a:r>
            <a:r>
              <a:rPr lang="fr-CA" sz="1100" b="1">
                <a:solidFill>
                  <a:schemeClr val="accent3">
                    <a:lumMod val="75000"/>
                  </a:schemeClr>
                </a:solidFill>
              </a:rPr>
              <a:t>Scenario info</a:t>
            </a:r>
          </a:p>
        </xdr:txBody>
      </xdr:sp>
      <xdr:pic>
        <xdr:nvPicPr>
          <xdr:cNvPr id="7" name="Image 6" descr="C:\Documents and Settings\Daniel Drolet\Local Settings\Temporary Internet Files\Content.IE5\QV4G761J\MC900432529[1].png">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6079642" y="1370402"/>
            <a:ext cx="274086" cy="22355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257489</xdr:colOff>
      <xdr:row>6</xdr:row>
      <xdr:rowOff>53324</xdr:rowOff>
    </xdr:from>
    <xdr:to>
      <xdr:col>7</xdr:col>
      <xdr:colOff>544662</xdr:colOff>
      <xdr:row>7</xdr:row>
      <xdr:rowOff>87156</xdr:rowOff>
    </xdr:to>
    <xdr:grpSp>
      <xdr:nvGrpSpPr>
        <xdr:cNvPr id="12" name="Groupe 11">
          <a:extLst>
            <a:ext uri="{FF2B5EF4-FFF2-40B4-BE49-F238E27FC236}">
              <a16:creationId xmlns:a16="http://schemas.microsoft.com/office/drawing/2014/main" id="{00000000-0008-0000-0000-00000C000000}"/>
            </a:ext>
          </a:extLst>
        </xdr:cNvPr>
        <xdr:cNvGrpSpPr/>
      </xdr:nvGrpSpPr>
      <xdr:grpSpPr>
        <a:xfrm>
          <a:off x="4503493" y="1562567"/>
          <a:ext cx="2118387" cy="221649"/>
          <a:chOff x="4733150" y="1816085"/>
          <a:chExt cx="2119810" cy="230217"/>
        </a:xfrm>
      </xdr:grpSpPr>
      <xdr:sp macro="" textlink="">
        <xdr:nvSpPr>
          <xdr:cNvPr id="3" name="Rectangle à coins arrondis 2">
            <a:extLst>
              <a:ext uri="{FF2B5EF4-FFF2-40B4-BE49-F238E27FC236}">
                <a16:creationId xmlns:a16="http://schemas.microsoft.com/office/drawing/2014/main" id="{00000000-0008-0000-0000-000003000000}"/>
              </a:ext>
            </a:extLst>
          </xdr:cNvPr>
          <xdr:cNvSpPr/>
        </xdr:nvSpPr>
        <xdr:spPr>
          <a:xfrm>
            <a:off x="4733150" y="1816882"/>
            <a:ext cx="1849023" cy="229420"/>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spAutoFit/>
          </a:bodyPr>
          <a:lstStyle/>
          <a:p>
            <a:pPr algn="ctr"/>
            <a:r>
              <a:rPr lang="fr-CA" sz="1100" b="1">
                <a:solidFill>
                  <a:sysClr val="windowText" lastClr="000000"/>
                </a:solidFill>
                <a:latin typeface="+mn-lt"/>
                <a:ea typeface="+mn-ea"/>
                <a:cs typeface="+mn-cs"/>
              </a:rPr>
              <a:t>Step 2 : </a:t>
            </a:r>
            <a:r>
              <a:rPr lang="fr-CA" sz="1100" b="1">
                <a:solidFill>
                  <a:schemeClr val="accent3">
                    <a:lumMod val="75000"/>
                  </a:schemeClr>
                </a:solidFill>
              </a:rPr>
              <a:t>Basic Characterisation</a:t>
            </a:r>
          </a:p>
        </xdr:txBody>
      </xdr:sp>
      <xdr:pic>
        <xdr:nvPicPr>
          <xdr:cNvPr id="8" name="Image 7" descr="C:\Documents and Settings\Daniel Drolet\Local Settings\Temporary Internet Files\Content.IE5\QV4G761J\MC900432529[1].png">
            <a:hlinkClick xmlns:r="http://schemas.openxmlformats.org/officeDocument/2006/relationships" r:id="rId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flipH="1">
            <a:off x="6583718" y="1816085"/>
            <a:ext cx="269242" cy="22248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251487</xdr:colOff>
      <xdr:row>8</xdr:row>
      <xdr:rowOff>20610</xdr:rowOff>
    </xdr:from>
    <xdr:to>
      <xdr:col>7</xdr:col>
      <xdr:colOff>604190</xdr:colOff>
      <xdr:row>9</xdr:row>
      <xdr:rowOff>54346</xdr:rowOff>
    </xdr:to>
    <xdr:grpSp>
      <xdr:nvGrpSpPr>
        <xdr:cNvPr id="13" name="Groupe 12">
          <a:extLst>
            <a:ext uri="{FF2B5EF4-FFF2-40B4-BE49-F238E27FC236}">
              <a16:creationId xmlns:a16="http://schemas.microsoft.com/office/drawing/2014/main" id="{00000000-0008-0000-0000-00000D000000}"/>
            </a:ext>
          </a:extLst>
        </xdr:cNvPr>
        <xdr:cNvGrpSpPr/>
      </xdr:nvGrpSpPr>
      <xdr:grpSpPr>
        <a:xfrm>
          <a:off x="4497491" y="1905487"/>
          <a:ext cx="2183917" cy="221553"/>
          <a:chOff x="4764969" y="2199405"/>
          <a:chExt cx="2185521" cy="230118"/>
        </a:xfrm>
      </xdr:grpSpPr>
      <xdr:sp macro="" textlink="">
        <xdr:nvSpPr>
          <xdr:cNvPr id="4" name="Rectangle à coins arrondis 3">
            <a:extLst>
              <a:ext uri="{FF2B5EF4-FFF2-40B4-BE49-F238E27FC236}">
                <a16:creationId xmlns:a16="http://schemas.microsoft.com/office/drawing/2014/main" id="{00000000-0008-0000-0000-000004000000}"/>
              </a:ext>
            </a:extLst>
          </xdr:cNvPr>
          <xdr:cNvSpPr/>
        </xdr:nvSpPr>
        <xdr:spPr>
          <a:xfrm>
            <a:off x="4764969" y="2200103"/>
            <a:ext cx="1917263" cy="229420"/>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spAutoFit/>
          </a:bodyPr>
          <a:lstStyle/>
          <a:p>
            <a:pPr algn="ctr"/>
            <a:r>
              <a:rPr lang="fr-CA" sz="1100" b="1">
                <a:solidFill>
                  <a:sysClr val="windowText" lastClr="000000"/>
                </a:solidFill>
                <a:latin typeface="+mn-lt"/>
                <a:ea typeface="+mn-ea"/>
                <a:cs typeface="+mn-cs"/>
              </a:rPr>
              <a:t>Step 3 : </a:t>
            </a:r>
            <a:r>
              <a:rPr lang="fr-CA" sz="1100" b="1">
                <a:solidFill>
                  <a:schemeClr val="accent3">
                    <a:lumMod val="75000"/>
                  </a:schemeClr>
                </a:solidFill>
              </a:rPr>
              <a:t>Exposure determinants</a:t>
            </a:r>
          </a:p>
        </xdr:txBody>
      </xdr:sp>
      <xdr:pic>
        <xdr:nvPicPr>
          <xdr:cNvPr id="9" name="Image 8" descr="C:\Documents and Settings\Daniel Drolet\Local Settings\Temporary Internet Files\Content.IE5\QV4G761J\MC900432529[1].png">
            <a:hlinkClick xmlns:r="http://schemas.openxmlformats.org/officeDocument/2006/relationships" r:id="rId5"/>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flipH="1">
            <a:off x="6679043" y="2199405"/>
            <a:ext cx="271447" cy="22403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262648</xdr:colOff>
      <xdr:row>9</xdr:row>
      <xdr:rowOff>176643</xdr:rowOff>
    </xdr:from>
    <xdr:to>
      <xdr:col>8</xdr:col>
      <xdr:colOff>110766</xdr:colOff>
      <xdr:row>11</xdr:row>
      <xdr:rowOff>41273</xdr:rowOff>
    </xdr:to>
    <xdr:sp macro="" textlink="">
      <xdr:nvSpPr>
        <xdr:cNvPr id="5" name="Rectangle à coins arrondis 4">
          <a:extLst>
            <a:ext uri="{FF2B5EF4-FFF2-40B4-BE49-F238E27FC236}">
              <a16:creationId xmlns:a16="http://schemas.microsoft.com/office/drawing/2014/main" id="{00000000-0008-0000-0000-000005000000}"/>
            </a:ext>
          </a:extLst>
        </xdr:cNvPr>
        <xdr:cNvSpPr/>
      </xdr:nvSpPr>
      <xdr:spPr>
        <a:xfrm>
          <a:off x="4500301" y="2250112"/>
          <a:ext cx="2284445" cy="240447"/>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r>
            <a:rPr lang="fr-CA" sz="1100" b="1">
              <a:solidFill>
                <a:sysClr val="windowText" lastClr="000000"/>
              </a:solidFill>
              <a:latin typeface="+mn-lt"/>
              <a:ea typeface="+mn-ea"/>
              <a:cs typeface="+mn-cs"/>
            </a:rPr>
            <a:t>Step 4 : </a:t>
          </a:r>
          <a:r>
            <a:rPr lang="fr-CA" sz="1100" b="1">
              <a:solidFill>
                <a:schemeClr val="accent3">
                  <a:lumMod val="75000"/>
                </a:schemeClr>
              </a:solidFill>
            </a:rPr>
            <a:t>Exposure monitoring data</a:t>
          </a:r>
        </a:p>
      </xdr:txBody>
    </xdr:sp>
    <xdr:clientData/>
  </xdr:twoCellAnchor>
  <xdr:twoCellAnchor>
    <xdr:from>
      <xdr:col>7</xdr:col>
      <xdr:colOff>98839</xdr:colOff>
      <xdr:row>11</xdr:row>
      <xdr:rowOff>37450</xdr:rowOff>
    </xdr:from>
    <xdr:to>
      <xdr:col>7</xdr:col>
      <xdr:colOff>340652</xdr:colOff>
      <xdr:row>12</xdr:row>
      <xdr:rowOff>15870</xdr:rowOff>
    </xdr:to>
    <xdr:pic>
      <xdr:nvPicPr>
        <xdr:cNvPr id="10" name="Image 9" descr="C:\Documents and Settings\Daniel Drolet\Local Settings\Temporary Internet Files\Content.IE5\QV4G761J\MC900432529[1].png">
          <a:hlinkClick xmlns:r="http://schemas.openxmlformats.org/officeDocument/2006/relationships" r:id="rId7"/>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flipH="1">
          <a:off x="6163737" y="2486736"/>
          <a:ext cx="241813" cy="166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172396</xdr:colOff>
      <xdr:row>0</xdr:row>
      <xdr:rowOff>152001</xdr:rowOff>
    </xdr:from>
    <xdr:ext cx="2220216" cy="741534"/>
    <xdr:sp macro="" textlink="">
      <xdr:nvSpPr>
        <xdr:cNvPr id="18" name="Rectangle à coins arrondis 17" descr="89c0cd70-4a37-4adb-b51d-bf031b298878">
          <a:extLst>
            <a:ext uri="{FF2B5EF4-FFF2-40B4-BE49-F238E27FC236}">
              <a16:creationId xmlns:a16="http://schemas.microsoft.com/office/drawing/2014/main" id="{00000000-0008-0000-0000-000012000000}"/>
            </a:ext>
          </a:extLst>
        </xdr:cNvPr>
        <xdr:cNvSpPr/>
      </xdr:nvSpPr>
      <xdr:spPr>
        <a:xfrm>
          <a:off x="4410049" y="152001"/>
          <a:ext cx="2220216" cy="741534"/>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r"/>
          <a:r>
            <a:rPr lang="fr-CA" sz="1600" b="1">
              <a:solidFill>
                <a:schemeClr val="accent3">
                  <a:lumMod val="75000"/>
                </a:schemeClr>
              </a:solidFill>
            </a:rPr>
            <a:t>Instructions for filling</a:t>
          </a:r>
          <a:br>
            <a:rPr lang="fr-CA" sz="1600" b="1">
              <a:solidFill>
                <a:schemeClr val="accent3">
                  <a:lumMod val="75000"/>
                </a:schemeClr>
              </a:solidFill>
            </a:rPr>
          </a:br>
          <a:r>
            <a:rPr lang="fr-CA" sz="1600" b="1">
              <a:solidFill>
                <a:schemeClr val="accent3">
                  <a:lumMod val="75000"/>
                </a:schemeClr>
              </a:solidFill>
            </a:rPr>
            <a:t>out scenario forms</a:t>
          </a:r>
        </a:p>
      </xdr:txBody>
    </xdr:sp>
    <xdr:clientData/>
  </xdr:oneCellAnchor>
  <xdr:twoCellAnchor>
    <xdr:from>
      <xdr:col>1</xdr:col>
      <xdr:colOff>624835</xdr:colOff>
      <xdr:row>4</xdr:row>
      <xdr:rowOff>181109</xdr:rowOff>
    </xdr:from>
    <xdr:to>
      <xdr:col>3</xdr:col>
      <xdr:colOff>412745</xdr:colOff>
      <xdr:row>14</xdr:row>
      <xdr:rowOff>183174</xdr:rowOff>
    </xdr:to>
    <xdr:sp macro="" textlink="">
      <xdr:nvSpPr>
        <xdr:cNvPr id="16" name="Rectangle à coins arrondis 15" descr="e36c5990-7c8c-454d-b294-be039c583cf6">
          <a:extLst>
            <a:ext uri="{FF2B5EF4-FFF2-40B4-BE49-F238E27FC236}">
              <a16:creationId xmlns:a16="http://schemas.microsoft.com/office/drawing/2014/main" id="{00000000-0008-0000-0000-000010000000}"/>
            </a:ext>
          </a:extLst>
        </xdr:cNvPr>
        <xdr:cNvSpPr/>
      </xdr:nvSpPr>
      <xdr:spPr>
        <a:xfrm>
          <a:off x="799236" y="1314718"/>
          <a:ext cx="3383263" cy="1786326"/>
        </a:xfrm>
        <a:prstGeom prst="roundRect">
          <a:avLst>
            <a:gd name="adj" fmla="val 3937"/>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900" b="0" i="0" u="none" strike="noStrike" kern="0" cap="none" spc="0" normalizeH="0" baseline="0" noProof="0">
              <a:ln>
                <a:noFill/>
              </a:ln>
              <a:solidFill>
                <a:sysClr val="windowText" lastClr="000000"/>
              </a:solidFill>
              <a:effectLst/>
              <a:uLnTx/>
              <a:uFillTx/>
              <a:latin typeface="+mn-lt"/>
              <a:ea typeface="+mn-ea"/>
              <a:cs typeface="+mn-cs"/>
            </a:rPr>
            <a:t>This tool was designed to facilitate the capture and organization of basic characterization information and data.  Systematic collection of exposure determinant data is useful in developing more accurate exposure profiles, and may help improve exposure judgment accuracy.  Further, accurate documentation of these determinants along with any persoanl exposure data provide context around those data , supporting better decision making and more robust risk management recommendations.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A"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900" b="0" i="0" u="none" strike="noStrike" kern="0" cap="none" spc="0" normalizeH="0" baseline="0" noProof="0">
              <a:ln>
                <a:noFill/>
              </a:ln>
              <a:solidFill>
                <a:sysClr val="windowText" lastClr="000000"/>
              </a:solidFill>
              <a:effectLst/>
              <a:uLnTx/>
              <a:uFillTx/>
              <a:latin typeface="+mn-lt"/>
              <a:ea typeface="+mn-ea"/>
              <a:cs typeface="+mn-cs"/>
            </a:rPr>
            <a:t>Using the tabs provided, please fill out those sections or cells for which you have information or data.</a:t>
          </a:r>
          <a:endParaRPr lang="fr-CA" sz="900">
            <a:solidFill>
              <a:sysClr val="windowText" lastClr="000000"/>
            </a:solidFill>
          </a:endParaRPr>
        </a:p>
      </xdr:txBody>
    </xdr:sp>
    <xdr:clientData/>
  </xdr:twoCellAnchor>
  <xdr:oneCellAnchor>
    <xdr:from>
      <xdr:col>1</xdr:col>
      <xdr:colOff>1252875</xdr:colOff>
      <xdr:row>2</xdr:row>
      <xdr:rowOff>136041</xdr:rowOff>
    </xdr:from>
    <xdr:ext cx="1970841" cy="364797"/>
    <xdr:sp macro="" textlink="">
      <xdr:nvSpPr>
        <xdr:cNvPr id="21" name="Rectangle à coins arrondis 20" descr="876f37c0-a838-40c3-ac79-c2400777e450">
          <a:extLst>
            <a:ext uri="{FF2B5EF4-FFF2-40B4-BE49-F238E27FC236}">
              <a16:creationId xmlns:a16="http://schemas.microsoft.com/office/drawing/2014/main" id="{00000000-0008-0000-0000-000015000000}"/>
            </a:ext>
          </a:extLst>
        </xdr:cNvPr>
        <xdr:cNvSpPr/>
      </xdr:nvSpPr>
      <xdr:spPr>
        <a:xfrm>
          <a:off x="1427276" y="793400"/>
          <a:ext cx="1970841" cy="364797"/>
        </a:xfrm>
        <a:prstGeom prst="roundRect">
          <a:avLst>
            <a:gd name="adj" fmla="val 6363"/>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spAutoFit/>
        </a:bodyPr>
        <a:lstStyle/>
        <a:p>
          <a:pPr algn="ctr"/>
          <a:r>
            <a:rPr lang="fr-CA" sz="1400" b="0" i="1">
              <a:solidFill>
                <a:schemeClr val="tx1"/>
              </a:solidFill>
              <a:effectLst/>
              <a:latin typeface="+mn-lt"/>
              <a:ea typeface="+mn-ea"/>
              <a:cs typeface="+mn-cs"/>
            </a:rPr>
            <a:t> </a:t>
          </a:r>
          <a:r>
            <a:rPr lang="fr-CA" sz="1800" b="1" i="1">
              <a:solidFill>
                <a:srgbClr val="0070C0"/>
              </a:solidFill>
              <a:effectLst/>
              <a:latin typeface="+mn-lt"/>
              <a:ea typeface="+mn-ea"/>
              <a:cs typeface="+mn-cs"/>
            </a:rPr>
            <a:t>E</a:t>
          </a:r>
          <a:r>
            <a:rPr lang="fr-CA" sz="1400" b="0" i="1">
              <a:solidFill>
                <a:schemeClr val="tx1"/>
              </a:solidFill>
              <a:effectLst/>
              <a:latin typeface="+mn-lt"/>
              <a:ea typeface="+mn-ea"/>
              <a:cs typeface="+mn-cs"/>
            </a:rPr>
            <a:t>xposure</a:t>
          </a:r>
          <a:r>
            <a:rPr lang="fr-CA" sz="1400" b="0" i="1" baseline="0">
              <a:solidFill>
                <a:schemeClr val="tx1"/>
              </a:solidFill>
              <a:effectLst/>
              <a:latin typeface="+mn-lt"/>
              <a:ea typeface="+mn-ea"/>
              <a:cs typeface="+mn-cs"/>
            </a:rPr>
            <a:t> </a:t>
          </a:r>
          <a:r>
            <a:rPr lang="fr-CA" sz="1800" b="1" i="1">
              <a:solidFill>
                <a:srgbClr val="0070C0"/>
              </a:solidFill>
              <a:effectLst/>
              <a:latin typeface="+mn-lt"/>
              <a:ea typeface="+mn-ea"/>
              <a:cs typeface="+mn-cs"/>
            </a:rPr>
            <a:t>S</a:t>
          </a:r>
          <a:r>
            <a:rPr lang="fr-CA" sz="1400" b="0" i="1">
              <a:solidFill>
                <a:schemeClr val="tx1"/>
              </a:solidFill>
              <a:effectLst/>
              <a:latin typeface="+mn-lt"/>
              <a:ea typeface="+mn-ea"/>
              <a:cs typeface="+mn-cs"/>
            </a:rPr>
            <a:t>cenario </a:t>
          </a:r>
          <a:r>
            <a:rPr lang="fr-CA" sz="1800" b="1" i="1">
              <a:solidFill>
                <a:srgbClr val="0070C0"/>
              </a:solidFill>
              <a:effectLst/>
              <a:latin typeface="+mn-lt"/>
              <a:ea typeface="+mn-ea"/>
              <a:cs typeface="+mn-cs"/>
            </a:rPr>
            <a:t>T</a:t>
          </a:r>
          <a:r>
            <a:rPr lang="fr-CA" sz="1400" b="0" i="1">
              <a:solidFill>
                <a:schemeClr val="tx1"/>
              </a:solidFill>
              <a:effectLst/>
              <a:latin typeface="+mn-lt"/>
              <a:ea typeface="+mn-ea"/>
              <a:cs typeface="+mn-cs"/>
            </a:rPr>
            <a:t>ool</a:t>
          </a:r>
          <a:endParaRPr lang="fr-CA" sz="1400" b="0" i="1">
            <a:solidFill>
              <a:schemeClr val="tx1"/>
            </a:solidFill>
          </a:endParaRPr>
        </a:p>
      </xdr:txBody>
    </xdr:sp>
    <xdr:clientData/>
  </xdr:oneCellAnchor>
  <xdr:twoCellAnchor>
    <xdr:from>
      <xdr:col>5</xdr:col>
      <xdr:colOff>571400</xdr:colOff>
      <xdr:row>10</xdr:row>
      <xdr:rowOff>170291</xdr:rowOff>
    </xdr:from>
    <xdr:to>
      <xdr:col>7</xdr:col>
      <xdr:colOff>90641</xdr:colOff>
      <xdr:row>12</xdr:row>
      <xdr:rowOff>34921</xdr:rowOff>
    </xdr:to>
    <xdr:sp macro="" textlink="">
      <xdr:nvSpPr>
        <xdr:cNvPr id="27" name="Rectangle à coins arrondis 26">
          <a:extLst>
            <a:ext uri="{FF2B5EF4-FFF2-40B4-BE49-F238E27FC236}">
              <a16:creationId xmlns:a16="http://schemas.microsoft.com/office/drawing/2014/main" id="{00000000-0008-0000-0000-00001B000000}"/>
            </a:ext>
          </a:extLst>
        </xdr:cNvPr>
        <xdr:cNvSpPr/>
      </xdr:nvSpPr>
      <xdr:spPr>
        <a:xfrm>
          <a:off x="5418135" y="2431669"/>
          <a:ext cx="737404" cy="240446"/>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oAutofit/>
        </a:bodyPr>
        <a:lstStyle/>
        <a:p>
          <a:pPr algn="r"/>
          <a:r>
            <a:rPr lang="fr-CA" sz="1000" b="0" i="1">
              <a:solidFill>
                <a:schemeClr val="accent3">
                  <a:lumMod val="75000"/>
                </a:schemeClr>
              </a:solidFill>
            </a:rPr>
            <a:t>Inhalation</a:t>
          </a:r>
        </a:p>
      </xdr:txBody>
    </xdr:sp>
    <xdr:clientData/>
  </xdr:twoCellAnchor>
  <xdr:twoCellAnchor>
    <xdr:from>
      <xdr:col>0</xdr:col>
      <xdr:colOff>19308</xdr:colOff>
      <xdr:row>15</xdr:row>
      <xdr:rowOff>83196</xdr:rowOff>
    </xdr:from>
    <xdr:to>
      <xdr:col>0</xdr:col>
      <xdr:colOff>164035</xdr:colOff>
      <xdr:row>16</xdr:row>
      <xdr:rowOff>30223</xdr:rowOff>
    </xdr:to>
    <xdr:sp macro="[0]!MontrerOngletsAIHce2013" textlink="">
      <xdr:nvSpPr>
        <xdr:cNvPr id="32" name="Bouée 31">
          <a:extLst>
            <a:ext uri="{FF2B5EF4-FFF2-40B4-BE49-F238E27FC236}">
              <a16:creationId xmlns:a16="http://schemas.microsoft.com/office/drawing/2014/main" id="{00000000-0008-0000-0000-000020000000}"/>
            </a:ext>
          </a:extLst>
        </xdr:cNvPr>
        <xdr:cNvSpPr/>
      </xdr:nvSpPr>
      <xdr:spPr bwMode="auto">
        <a:xfrm>
          <a:off x="19308" y="3193400"/>
          <a:ext cx="144727" cy="134935"/>
        </a:xfrm>
        <a:prstGeom prst="donut">
          <a:avLst>
            <a:gd name="adj" fmla="val 28520"/>
          </a:avLst>
        </a:prstGeom>
        <a:solidFill>
          <a:srgbClr val="FFFFFF"/>
        </a:solidFill>
        <a:ln w="3175"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ctr"/>
          <a:endParaRPr lang="fr-CA" sz="1100"/>
        </a:p>
      </xdr:txBody>
    </xdr:sp>
    <xdr:clientData/>
  </xdr:twoCellAnchor>
  <xdr:oneCellAnchor>
    <xdr:from>
      <xdr:col>1</xdr:col>
      <xdr:colOff>1595589</xdr:colOff>
      <xdr:row>0</xdr:row>
      <xdr:rowOff>301090</xdr:rowOff>
    </xdr:from>
    <xdr:ext cx="1279700" cy="626133"/>
    <xdr:sp macro="" textlink="">
      <xdr:nvSpPr>
        <xdr:cNvPr id="17" name="Rectangle 16">
          <a:extLst>
            <a:ext uri="{FF2B5EF4-FFF2-40B4-BE49-F238E27FC236}">
              <a16:creationId xmlns:a16="http://schemas.microsoft.com/office/drawing/2014/main" id="{00000000-0008-0000-0000-000011000000}"/>
            </a:ext>
          </a:extLst>
        </xdr:cNvPr>
        <xdr:cNvSpPr/>
      </xdr:nvSpPr>
      <xdr:spPr>
        <a:xfrm>
          <a:off x="1769990" y="301090"/>
          <a:ext cx="1279700" cy="626133"/>
        </a:xfrm>
        <a:prstGeom prst="rect">
          <a:avLst/>
        </a:prstGeom>
        <a:noFill/>
      </xdr:spPr>
      <xdr:txBody>
        <a:bodyPr vertOverflow="clip" horzOverflow="clip" wrap="none" lIns="36000" tIns="0" rIns="36000" bIns="0" anchor="t">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l"/>
          <a:r>
            <a:rPr lang="fr-FR" sz="4000" b="1" cap="none" spc="0">
              <a:ln/>
              <a:solidFill>
                <a:schemeClr val="accent3">
                  <a:lumMod val="75000"/>
                </a:schemeClr>
              </a:solidFill>
              <a:effectLst/>
            </a:rPr>
            <a:t>IH</a:t>
          </a:r>
          <a:r>
            <a:rPr lang="fr-FR" sz="4000" b="1" cap="none" spc="0">
              <a:ln/>
              <a:solidFill>
                <a:schemeClr val="accent1">
                  <a:lumMod val="75000"/>
                </a:schemeClr>
              </a:solidFill>
              <a:effectLst/>
            </a:rPr>
            <a:t>EST</a:t>
          </a:r>
        </a:p>
      </xdr:txBody>
    </xdr:sp>
    <xdr:clientData/>
  </xdr:oneCellAnchor>
  <xdr:twoCellAnchor>
    <xdr:from>
      <xdr:col>0</xdr:col>
      <xdr:colOff>111260</xdr:colOff>
      <xdr:row>15</xdr:row>
      <xdr:rowOff>68127</xdr:rowOff>
    </xdr:from>
    <xdr:to>
      <xdr:col>1</xdr:col>
      <xdr:colOff>478766</xdr:colOff>
      <xdr:row>16</xdr:row>
      <xdr:rowOff>59395</xdr:rowOff>
    </xdr:to>
    <xdr:sp macro="" textlink="version">
      <xdr:nvSpPr>
        <xdr:cNvPr id="35" name="ZoneTexte 34">
          <a:extLst>
            <a:ext uri="{FF2B5EF4-FFF2-40B4-BE49-F238E27FC236}">
              <a16:creationId xmlns:a16="http://schemas.microsoft.com/office/drawing/2014/main" id="{00000000-0008-0000-0000-000023000000}"/>
            </a:ext>
          </a:extLst>
        </xdr:cNvPr>
        <xdr:cNvSpPr txBox="1"/>
      </xdr:nvSpPr>
      <xdr:spPr>
        <a:xfrm>
          <a:off x="111260" y="3178331"/>
          <a:ext cx="535975" cy="179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fld id="{C330CB03-CB0F-4293-8FB6-3844390DC015}" type="TxLink">
            <a:rPr lang="fr-CA" sz="600" b="0" i="1" u="none" strike="noStrike">
              <a:solidFill>
                <a:srgbClr val="000000"/>
              </a:solidFill>
              <a:latin typeface="Calibri"/>
            </a:rPr>
            <a:pPr/>
            <a:t>Version 15</a:t>
          </a:fld>
          <a:endParaRPr lang="fr-CA" sz="600" i="1"/>
        </a:p>
      </xdr:txBody>
    </xdr:sp>
    <xdr:clientData/>
  </xdr:twoCellAnchor>
  <xdr:twoCellAnchor>
    <xdr:from>
      <xdr:col>6</xdr:col>
      <xdr:colOff>96992</xdr:colOff>
      <xdr:row>11</xdr:row>
      <xdr:rowOff>180970</xdr:rowOff>
    </xdr:from>
    <xdr:to>
      <xdr:col>7</xdr:col>
      <xdr:colOff>65241</xdr:colOff>
      <xdr:row>13</xdr:row>
      <xdr:rowOff>45600</xdr:rowOff>
    </xdr:to>
    <xdr:sp macro="" textlink="">
      <xdr:nvSpPr>
        <xdr:cNvPr id="39" name="Rectangle à coins arrondis 38">
          <a:extLst>
            <a:ext uri="{FF2B5EF4-FFF2-40B4-BE49-F238E27FC236}">
              <a16:creationId xmlns:a16="http://schemas.microsoft.com/office/drawing/2014/main" id="{00000000-0008-0000-0000-000027000000}"/>
            </a:ext>
          </a:extLst>
        </xdr:cNvPr>
        <xdr:cNvSpPr/>
      </xdr:nvSpPr>
      <xdr:spPr>
        <a:xfrm>
          <a:off x="5552808" y="2630256"/>
          <a:ext cx="577331" cy="240446"/>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oAutofit/>
        </a:bodyPr>
        <a:lstStyle/>
        <a:p>
          <a:pPr algn="r"/>
          <a:r>
            <a:rPr lang="fr-CA" sz="1000" b="0" i="1">
              <a:solidFill>
                <a:schemeClr val="accent3">
                  <a:lumMod val="75000"/>
                </a:schemeClr>
              </a:solidFill>
            </a:rPr>
            <a:t>Dermal</a:t>
          </a:r>
        </a:p>
      </xdr:txBody>
    </xdr:sp>
    <xdr:clientData/>
  </xdr:twoCellAnchor>
  <xdr:twoCellAnchor>
    <xdr:from>
      <xdr:col>6</xdr:col>
      <xdr:colOff>84292</xdr:colOff>
      <xdr:row>12</xdr:row>
      <xdr:rowOff>187320</xdr:rowOff>
    </xdr:from>
    <xdr:to>
      <xdr:col>7</xdr:col>
      <xdr:colOff>52541</xdr:colOff>
      <xdr:row>14</xdr:row>
      <xdr:rowOff>147200</xdr:rowOff>
    </xdr:to>
    <xdr:sp macro="" textlink="">
      <xdr:nvSpPr>
        <xdr:cNvPr id="40" name="Rectangle à coins arrondis 39">
          <a:extLst>
            <a:ext uri="{FF2B5EF4-FFF2-40B4-BE49-F238E27FC236}">
              <a16:creationId xmlns:a16="http://schemas.microsoft.com/office/drawing/2014/main" id="{00000000-0008-0000-0000-000028000000}"/>
            </a:ext>
          </a:extLst>
        </xdr:cNvPr>
        <xdr:cNvSpPr/>
      </xdr:nvSpPr>
      <xdr:spPr>
        <a:xfrm>
          <a:off x="5540108" y="2824514"/>
          <a:ext cx="577331" cy="24498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t">
          <a:noAutofit/>
        </a:bodyPr>
        <a:lstStyle/>
        <a:p>
          <a:pPr algn="r"/>
          <a:r>
            <a:rPr lang="fr-CA" sz="1000" b="0" i="1">
              <a:solidFill>
                <a:schemeClr val="accent3">
                  <a:lumMod val="75000"/>
                </a:schemeClr>
              </a:solidFill>
            </a:rPr>
            <a:t>Noise</a:t>
          </a:r>
        </a:p>
      </xdr:txBody>
    </xdr:sp>
    <xdr:clientData/>
  </xdr:twoCellAnchor>
  <xdr:twoCellAnchor>
    <xdr:from>
      <xdr:col>7</xdr:col>
      <xdr:colOff>105189</xdr:colOff>
      <xdr:row>12</xdr:row>
      <xdr:rowOff>29079</xdr:rowOff>
    </xdr:from>
    <xdr:to>
      <xdr:col>7</xdr:col>
      <xdr:colOff>347002</xdr:colOff>
      <xdr:row>13</xdr:row>
      <xdr:rowOff>7499</xdr:rowOff>
    </xdr:to>
    <xdr:pic>
      <xdr:nvPicPr>
        <xdr:cNvPr id="41" name="Image 40" descr="C:\Documents and Settings\Daniel Drolet\Local Settings\Temporary Internet Files\Content.IE5\QV4G761J\MC900432529[1].png">
          <a:hlinkClick xmlns:r="http://schemas.openxmlformats.org/officeDocument/2006/relationships" r:id="rId9"/>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flipH="1">
          <a:off x="6170087" y="2666273"/>
          <a:ext cx="241813" cy="166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105189</xdr:colOff>
      <xdr:row>13</xdr:row>
      <xdr:rowOff>29079</xdr:rowOff>
    </xdr:from>
    <xdr:to>
      <xdr:col>7</xdr:col>
      <xdr:colOff>347002</xdr:colOff>
      <xdr:row>14</xdr:row>
      <xdr:rowOff>102749</xdr:rowOff>
    </xdr:to>
    <xdr:pic>
      <xdr:nvPicPr>
        <xdr:cNvPr id="42" name="Image 41" descr="C:\Documents and Settings\Daniel Drolet\Local Settings\Temporary Internet Files\Content.IE5\QV4G761J\MC900432529[1].png">
          <a:hlinkClick xmlns:r="http://schemas.openxmlformats.org/officeDocument/2006/relationships" r:id="rId10"/>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flipH="1">
          <a:off x="6170087" y="2854181"/>
          <a:ext cx="241813" cy="170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705088</xdr:colOff>
      <xdr:row>15</xdr:row>
      <xdr:rowOff>77511</xdr:rowOff>
    </xdr:from>
    <xdr:to>
      <xdr:col>2</xdr:col>
      <xdr:colOff>87388</xdr:colOff>
      <xdr:row>16</xdr:row>
      <xdr:rowOff>80685</xdr:rowOff>
    </xdr:to>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879489" y="3183198"/>
          <a:ext cx="2756297" cy="190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600" i="1"/>
            <a:t>This</a:t>
          </a:r>
          <a:r>
            <a:rPr lang="en-US" sz="600" i="1" baseline="0"/>
            <a:t> file has been created by Susan F. Arnold, Jennifer Sahmel and Daniel Drolet</a:t>
          </a:r>
          <a:endParaRPr lang="en-US" sz="600" i="1"/>
        </a:p>
      </xdr:txBody>
    </xdr:sp>
    <xdr:clientData/>
  </xdr:twoCellAnchor>
  <xdr:twoCellAnchor>
    <xdr:from>
      <xdr:col>0</xdr:col>
      <xdr:colOff>105274</xdr:colOff>
      <xdr:row>12</xdr:row>
      <xdr:rowOff>36543</xdr:rowOff>
    </xdr:from>
    <xdr:to>
      <xdr:col>1</xdr:col>
      <xdr:colOff>514063</xdr:colOff>
      <xdr:row>15</xdr:row>
      <xdr:rowOff>6964</xdr:rowOff>
    </xdr:to>
    <xdr:grpSp>
      <xdr:nvGrpSpPr>
        <xdr:cNvPr id="14" name="Groupe 13">
          <a:hlinkClick xmlns:r="http://schemas.openxmlformats.org/officeDocument/2006/relationships" r:id="rId11"/>
          <a:extLst>
            <a:ext uri="{FF2B5EF4-FFF2-40B4-BE49-F238E27FC236}">
              <a16:creationId xmlns:a16="http://schemas.microsoft.com/office/drawing/2014/main" id="{00000000-0008-0000-0000-00000E000000}"/>
            </a:ext>
          </a:extLst>
        </xdr:cNvPr>
        <xdr:cNvGrpSpPr/>
      </xdr:nvGrpSpPr>
      <xdr:grpSpPr>
        <a:xfrm>
          <a:off x="105274" y="2672687"/>
          <a:ext cx="583190" cy="439964"/>
          <a:chOff x="7776482" y="1329444"/>
          <a:chExt cx="585107" cy="445330"/>
        </a:xfrm>
      </xdr:grpSpPr>
      <xdr:pic>
        <xdr:nvPicPr>
          <xdr:cNvPr id="33" name="irc_mi" descr="http://unbounce.com/photos/attention.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6987" y="1329444"/>
            <a:ext cx="291318" cy="25636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6" name="ZoneTexte 35">
            <a:extLst>
              <a:ext uri="{FF2B5EF4-FFF2-40B4-BE49-F238E27FC236}">
                <a16:creationId xmlns:a16="http://schemas.microsoft.com/office/drawing/2014/main" id="{00000000-0008-0000-0000-000024000000}"/>
              </a:ext>
            </a:extLst>
          </xdr:cNvPr>
          <xdr:cNvSpPr txBox="1"/>
        </xdr:nvSpPr>
        <xdr:spPr>
          <a:xfrm>
            <a:off x="7776482" y="1581100"/>
            <a:ext cx="585107"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700" b="1" i="1"/>
              <a:t>Disclaimer</a:t>
            </a:r>
          </a:p>
        </xdr:txBody>
      </xdr:sp>
    </xdr:grpSp>
    <xdr:clientData/>
  </xdr:twoCellAnchor>
  <xdr:twoCellAnchor>
    <xdr:from>
      <xdr:col>1</xdr:col>
      <xdr:colOff>99574</xdr:colOff>
      <xdr:row>9</xdr:row>
      <xdr:rowOff>9701</xdr:rowOff>
    </xdr:from>
    <xdr:to>
      <xdr:col>1</xdr:col>
      <xdr:colOff>336918</xdr:colOff>
      <xdr:row>11</xdr:row>
      <xdr:rowOff>79524</xdr:rowOff>
    </xdr:to>
    <xdr:grpSp>
      <xdr:nvGrpSpPr>
        <xdr:cNvPr id="25" name="Groupe 24">
          <a:extLst>
            <a:ext uri="{FF2B5EF4-FFF2-40B4-BE49-F238E27FC236}">
              <a16:creationId xmlns:a16="http://schemas.microsoft.com/office/drawing/2014/main" id="{00000000-0008-0000-0000-000019000000}"/>
            </a:ext>
          </a:extLst>
        </xdr:cNvPr>
        <xdr:cNvGrpSpPr/>
      </xdr:nvGrpSpPr>
      <xdr:grpSpPr>
        <a:xfrm>
          <a:off x="273975" y="2082395"/>
          <a:ext cx="237344" cy="445456"/>
          <a:chOff x="8702319" y="2816229"/>
          <a:chExt cx="237344" cy="452163"/>
        </a:xfrm>
      </xdr:grpSpPr>
      <xdr:sp macro="[0]!ZoomPlus" textlink="">
        <xdr:nvSpPr>
          <xdr:cNvPr id="19" name="Plus 18">
            <a:extLst>
              <a:ext uri="{FF2B5EF4-FFF2-40B4-BE49-F238E27FC236}">
                <a16:creationId xmlns:a16="http://schemas.microsoft.com/office/drawing/2014/main" id="{00000000-0008-0000-0000-000013000000}"/>
              </a:ext>
            </a:extLst>
          </xdr:cNvPr>
          <xdr:cNvSpPr/>
        </xdr:nvSpPr>
        <xdr:spPr>
          <a:xfrm>
            <a:off x="8723781" y="2816229"/>
            <a:ext cx="170089" cy="178206"/>
          </a:xfrm>
          <a:prstGeom prst="mathPl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0]!ZoomMoins" textlink="">
        <xdr:nvSpPr>
          <xdr:cNvPr id="24" name="Moins 23">
            <a:extLst>
              <a:ext uri="{FF2B5EF4-FFF2-40B4-BE49-F238E27FC236}">
                <a16:creationId xmlns:a16="http://schemas.microsoft.com/office/drawing/2014/main" id="{00000000-0008-0000-0000-000018000000}"/>
              </a:ext>
            </a:extLst>
          </xdr:cNvPr>
          <xdr:cNvSpPr/>
        </xdr:nvSpPr>
        <xdr:spPr>
          <a:xfrm>
            <a:off x="8702319" y="3139109"/>
            <a:ext cx="210910" cy="129283"/>
          </a:xfrm>
          <a:prstGeom prst="mathMin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
        <xdr:nvSpPr>
          <xdr:cNvPr id="38" name="ZoneTexte 37">
            <a:extLst>
              <a:ext uri="{FF2B5EF4-FFF2-40B4-BE49-F238E27FC236}">
                <a16:creationId xmlns:a16="http://schemas.microsoft.com/office/drawing/2014/main" id="{00000000-0008-0000-0000-000026000000}"/>
              </a:ext>
            </a:extLst>
          </xdr:cNvPr>
          <xdr:cNvSpPr txBox="1"/>
        </xdr:nvSpPr>
        <xdr:spPr>
          <a:xfrm>
            <a:off x="8705112" y="2999159"/>
            <a:ext cx="234551" cy="12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n-US" sz="800" b="1" i="0">
                <a:solidFill>
                  <a:schemeClr val="accent3">
                    <a:lumMod val="50000"/>
                  </a:schemeClr>
                </a:solidFill>
              </a:rPr>
              <a:t>zoom</a:t>
            </a:r>
          </a:p>
        </xdr:txBody>
      </xdr:sp>
    </xdr:grpSp>
    <xdr:clientData/>
  </xdr:twoCellAnchor>
  <xdr:twoCellAnchor>
    <xdr:from>
      <xdr:col>2</xdr:col>
      <xdr:colOff>116633</xdr:colOff>
      <xdr:row>15</xdr:row>
      <xdr:rowOff>71275</xdr:rowOff>
    </xdr:from>
    <xdr:to>
      <xdr:col>3</xdr:col>
      <xdr:colOff>221498</xdr:colOff>
      <xdr:row>16</xdr:row>
      <xdr:rowOff>27033</xdr:rowOff>
    </xdr:to>
    <xdr:grpSp>
      <xdr:nvGrpSpPr>
        <xdr:cNvPr id="46" name="Groupe 45">
          <a:extLst>
            <a:ext uri="{FF2B5EF4-FFF2-40B4-BE49-F238E27FC236}">
              <a16:creationId xmlns:a16="http://schemas.microsoft.com/office/drawing/2014/main" id="{00000000-0008-0000-0000-00002E000000}"/>
            </a:ext>
          </a:extLst>
        </xdr:cNvPr>
        <xdr:cNvGrpSpPr/>
      </xdr:nvGrpSpPr>
      <xdr:grpSpPr>
        <a:xfrm>
          <a:off x="3665031" y="3176962"/>
          <a:ext cx="326221" cy="143575"/>
          <a:chOff x="7302501" y="3304592"/>
          <a:chExt cx="325171" cy="143666"/>
        </a:xfrm>
      </xdr:grpSpPr>
      <xdr:pic macro="[0]!DeprotectionAIHce2013">
        <xdr:nvPicPr>
          <xdr:cNvPr id="47" name="irc_mi" descr="http://upload.wikimedia.org/wikipedia/commons/d/db/Padlock-bronze-open.png">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442577" y="3304592"/>
            <a:ext cx="185095" cy="142551"/>
          </a:xfrm>
          <a:prstGeom prst="rect">
            <a:avLst/>
          </a:prstGeom>
          <a:noFill/>
          <a:extLst>
            <a:ext uri="{909E8E84-426E-40DD-AFC4-6F175D3DCCD1}">
              <a14:hiddenFill xmlns:a14="http://schemas.microsoft.com/office/drawing/2010/main">
                <a:solidFill>
                  <a:srgbClr val="FFFFFF"/>
                </a:solidFill>
              </a14:hiddenFill>
            </a:ext>
          </a:extLst>
        </xdr:spPr>
      </xdr:pic>
      <xdr:pic macro="[0]!ProtectionAIHce2013">
        <xdr:nvPicPr>
          <xdr:cNvPr id="48" name="irc_mi" descr="http://www.clipartbest.com/cliparts/MiL/Le9/MiLLe9GyT.png">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302501" y="3311542"/>
            <a:ext cx="130496" cy="1367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6708</xdr:colOff>
      <xdr:row>0</xdr:row>
      <xdr:rowOff>0</xdr:rowOff>
    </xdr:from>
    <xdr:to>
      <xdr:col>1</xdr:col>
      <xdr:colOff>2334296</xdr:colOff>
      <xdr:row>0</xdr:row>
      <xdr:rowOff>393991</xdr:rowOff>
    </xdr:to>
    <xdr:pic>
      <xdr:nvPicPr>
        <xdr:cNvPr id="20" name="Picture 19">
          <a:extLst>
            <a:ext uri="{FF2B5EF4-FFF2-40B4-BE49-F238E27FC236}">
              <a16:creationId xmlns:a16="http://schemas.microsoft.com/office/drawing/2014/main" id="{EB104CD0-D3DF-4906-AB04-A0C4D3A858E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6708" y="0"/>
          <a:ext cx="2501989" cy="3939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363008</xdr:colOff>
      <xdr:row>17</xdr:row>
      <xdr:rowOff>67432</xdr:rowOff>
    </xdr:from>
    <xdr:to>
      <xdr:col>8</xdr:col>
      <xdr:colOff>639861</xdr:colOff>
      <xdr:row>19</xdr:row>
      <xdr:rowOff>10282</xdr:rowOff>
    </xdr:to>
    <xdr:sp macro="" textlink="">
      <xdr:nvSpPr>
        <xdr:cNvPr id="2" name="ZoneTexte 1">
          <a:extLst>
            <a:ext uri="{FF2B5EF4-FFF2-40B4-BE49-F238E27FC236}">
              <a16:creationId xmlns:a16="http://schemas.microsoft.com/office/drawing/2014/main" id="{00000000-0008-0000-0900-000002000000}"/>
            </a:ext>
          </a:extLst>
        </xdr:cNvPr>
        <xdr:cNvSpPr txBox="1"/>
      </xdr:nvSpPr>
      <xdr:spPr>
        <a:xfrm>
          <a:off x="995740" y="3033789"/>
          <a:ext cx="3665032"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solidFill>
                <a:schemeClr val="dk1"/>
              </a:solidFill>
              <a:latin typeface="+mn-lt"/>
              <a:ea typeface="+mn-ea"/>
              <a:cs typeface="+mn-cs"/>
            </a:rPr>
            <a:t>These values are from the EPA’s Exposure Factors Handbook, (2011).  </a:t>
          </a:r>
          <a:endParaRPr lang="fr-CA" sz="1000">
            <a:solidFill>
              <a:schemeClr val="dk1"/>
            </a:solidFill>
            <a:latin typeface="+mn-lt"/>
            <a:ea typeface="+mn-ea"/>
            <a:cs typeface="+mn-cs"/>
          </a:endParaRPr>
        </a:p>
        <a:p>
          <a:r>
            <a:rPr lang="en-US" sz="1000">
              <a:solidFill>
                <a:schemeClr val="dk1"/>
              </a:solidFill>
              <a:latin typeface="+mn-lt"/>
              <a:ea typeface="+mn-ea"/>
              <a:cs typeface="+mn-cs"/>
            </a:rPr>
            <a:t> </a:t>
          </a:r>
          <a:endParaRPr lang="fr-CA" sz="1000"/>
        </a:p>
      </xdr:txBody>
    </xdr:sp>
    <xdr:clientData/>
  </xdr:twoCellAnchor>
  <xdr:twoCellAnchor>
    <xdr:from>
      <xdr:col>9</xdr:col>
      <xdr:colOff>2420</xdr:colOff>
      <xdr:row>1</xdr:row>
      <xdr:rowOff>67432</xdr:rowOff>
    </xdr:from>
    <xdr:to>
      <xdr:col>14</xdr:col>
      <xdr:colOff>326898</xdr:colOff>
      <xdr:row>25</xdr:row>
      <xdr:rowOff>47624</xdr:rowOff>
    </xdr:to>
    <xdr:sp macro="" textlink="">
      <xdr:nvSpPr>
        <xdr:cNvPr id="3" name="ZoneTexte 2">
          <a:extLst>
            <a:ext uri="{FF2B5EF4-FFF2-40B4-BE49-F238E27FC236}">
              <a16:creationId xmlns:a16="http://schemas.microsoft.com/office/drawing/2014/main" id="{00000000-0008-0000-0900-000003000000}"/>
            </a:ext>
          </a:extLst>
        </xdr:cNvPr>
        <xdr:cNvSpPr txBox="1"/>
      </xdr:nvSpPr>
      <xdr:spPr>
        <a:xfrm>
          <a:off x="4921402" y="257932"/>
          <a:ext cx="3665032" cy="4280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a:solidFill>
                <a:schemeClr val="dk1"/>
              </a:solidFill>
              <a:effectLst/>
              <a:latin typeface="+mn-lt"/>
              <a:ea typeface="+mn-ea"/>
              <a:cs typeface="+mn-cs"/>
            </a:rPr>
            <a:t>Ok, for surface skin sampling, it will likely be:</a:t>
          </a:r>
          <a:endParaRPr lang="fr-CA" sz="1000"/>
        </a:p>
        <a:p>
          <a:r>
            <a:rPr lang="fr-CA" sz="1100">
              <a:solidFill>
                <a:schemeClr val="dk1"/>
              </a:solidFill>
              <a:effectLst/>
              <a:latin typeface="+mn-lt"/>
              <a:ea typeface="+mn-ea"/>
              <a:cs typeface="+mn-cs"/>
            </a:rPr>
            <a:t> </a:t>
          </a:r>
          <a:endParaRPr lang="fr-CA" sz="1000"/>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mg/cm</a:t>
          </a:r>
          <a:r>
            <a:rPr lang="fr-CA" sz="1100">
              <a:solidFill>
                <a:schemeClr val="dk1"/>
              </a:solidFill>
              <a:latin typeface="+mn-lt"/>
              <a:ea typeface="+mn-ea"/>
              <a:cs typeface="+mn-cs"/>
            </a:rPr>
            <a:t>²</a:t>
          </a: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µg/cm</a:t>
          </a:r>
          <a:r>
            <a:rPr lang="fr-CA" sz="1100">
              <a:solidFill>
                <a:schemeClr val="dk1"/>
              </a:solidFill>
              <a:latin typeface="+mn-lt"/>
              <a:ea typeface="+mn-ea"/>
              <a:cs typeface="+mn-cs"/>
            </a:rPr>
            <a:t>²</a:t>
          </a:r>
        </a:p>
        <a:p>
          <a:endParaRPr lang="fr-CA" sz="1000"/>
        </a:p>
        <a:p>
          <a:r>
            <a:rPr lang="fr-CA" sz="1100">
              <a:solidFill>
                <a:schemeClr val="dk1"/>
              </a:solidFill>
              <a:effectLst/>
              <a:latin typeface="+mn-lt"/>
              <a:ea typeface="+mn-ea"/>
              <a:cs typeface="+mn-cs"/>
            </a:rPr>
            <a:t> </a:t>
          </a:r>
          <a:endParaRPr lang="fr-CA" sz="1000"/>
        </a:p>
        <a:p>
          <a:r>
            <a:rPr lang="fr-CA" sz="1100">
              <a:solidFill>
                <a:schemeClr val="dk1"/>
              </a:solidFill>
              <a:effectLst/>
              <a:latin typeface="+mn-lt"/>
              <a:ea typeface="+mn-ea"/>
              <a:cs typeface="+mn-cs"/>
            </a:rPr>
            <a:t>For surface wipe sampling, most likely:</a:t>
          </a:r>
          <a:endParaRPr lang="fr-CA" sz="1000"/>
        </a:p>
        <a:p>
          <a:r>
            <a:rPr lang="fr-CA" sz="1100">
              <a:solidFill>
                <a:schemeClr val="dk1"/>
              </a:solidFill>
              <a:effectLst/>
              <a:latin typeface="+mn-lt"/>
              <a:ea typeface="+mn-ea"/>
              <a:cs typeface="+mn-cs"/>
            </a:rPr>
            <a:t> </a:t>
          </a:r>
          <a:endParaRPr lang="fr-CA" sz="1000"/>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mg/100 cm²</a:t>
          </a:r>
          <a:endParaRPr lang="fr-CA">
            <a:effectLst/>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µg/100 cm²</a:t>
          </a:r>
          <a:endParaRPr lang="fr-CA">
            <a:effectLst/>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mg/cm²</a:t>
          </a:r>
          <a:endParaRPr lang="fr-CA">
            <a:effectLst/>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µg/cm²</a:t>
          </a:r>
          <a:endParaRPr lang="fr-CA">
            <a:effectLst/>
          </a:endParaRPr>
        </a:p>
        <a:p>
          <a:r>
            <a:rPr lang="fr-CA" sz="1100">
              <a:solidFill>
                <a:schemeClr val="dk1"/>
              </a:solidFill>
              <a:effectLst/>
              <a:latin typeface="+mn-lt"/>
              <a:ea typeface="+mn-ea"/>
              <a:cs typeface="+mn-cs"/>
            </a:rPr>
            <a:t> </a:t>
          </a:r>
          <a:endParaRPr lang="fr-CA" sz="1000"/>
        </a:p>
        <a:p>
          <a:r>
            <a:rPr lang="fr-CA" sz="1100">
              <a:solidFill>
                <a:schemeClr val="dk1"/>
              </a:solidFill>
              <a:effectLst/>
              <a:latin typeface="+mn-lt"/>
              <a:ea typeface="+mn-ea"/>
              <a:cs typeface="+mn-cs"/>
            </a:rPr>
            <a:t>For biological monitoring, we need a comment field to allow the user to enter the metabolite of interest and also to indicate whether the values are for blood, urine, or exhaled air.  For the units for biological monitoring, I would add:</a:t>
          </a:r>
          <a:endParaRPr lang="fr-CA" sz="1000"/>
        </a:p>
        <a:p>
          <a:r>
            <a:rPr lang="fr-CA" sz="1100">
              <a:solidFill>
                <a:schemeClr val="dk1"/>
              </a:solidFill>
              <a:effectLst/>
              <a:latin typeface="+mn-lt"/>
              <a:ea typeface="+mn-ea"/>
              <a:cs typeface="+mn-cs"/>
            </a:rPr>
            <a:t> </a:t>
          </a:r>
          <a:endParaRPr lang="fr-CA" sz="1000"/>
        </a:p>
        <a:p>
          <a:r>
            <a:rPr lang="fr-CA" sz="1100">
              <a:solidFill>
                <a:schemeClr val="dk1"/>
              </a:solidFill>
              <a:effectLst/>
              <a:latin typeface="+mn-lt"/>
              <a:ea typeface="+mn-ea"/>
              <a:cs typeface="+mn-cs"/>
            </a:rPr>
            <a:t>µg/L</a:t>
          </a:r>
          <a:endParaRPr lang="fr-CA" sz="1000"/>
        </a:p>
        <a:p>
          <a:r>
            <a:rPr lang="fr-CA" sz="1100">
              <a:solidFill>
                <a:schemeClr val="dk1"/>
              </a:solidFill>
              <a:effectLst/>
              <a:latin typeface="+mn-lt"/>
              <a:ea typeface="+mn-ea"/>
              <a:cs typeface="+mn-cs"/>
            </a:rPr>
            <a:t>mg/L</a:t>
          </a:r>
          <a:endParaRPr lang="fr-CA" sz="1000"/>
        </a:p>
        <a:p>
          <a:r>
            <a:rPr lang="fr-CA" sz="1100">
              <a:solidFill>
                <a:schemeClr val="dk1"/>
              </a:solidFill>
              <a:effectLst/>
              <a:latin typeface="+mn-lt"/>
              <a:ea typeface="+mn-ea"/>
              <a:cs typeface="+mn-cs"/>
            </a:rPr>
            <a:t>µg/g creatinine</a:t>
          </a:r>
          <a:endParaRPr lang="fr-CA" sz="1000"/>
        </a:p>
        <a:p>
          <a:r>
            <a:rPr lang="fr-CA" sz="1100">
              <a:solidFill>
                <a:schemeClr val="dk1"/>
              </a:solidFill>
              <a:effectLst/>
              <a:latin typeface="+mn-lt"/>
              <a:ea typeface="+mn-ea"/>
              <a:cs typeface="+mn-cs"/>
            </a:rPr>
            <a:t>mg/g creatinine</a:t>
          </a:r>
          <a:endParaRPr lang="fr-CA" sz="1000"/>
        </a:p>
        <a:p>
          <a:r>
            <a:rPr lang="fr-CA" sz="1100">
              <a:solidFill>
                <a:schemeClr val="dk1"/>
              </a:solidFill>
              <a:effectLst/>
              <a:latin typeface="+mn-lt"/>
              <a:ea typeface="+mn-ea"/>
              <a:cs typeface="+mn-cs"/>
            </a:rPr>
            <a:t>ppm</a:t>
          </a:r>
          <a:endParaRPr lang="fr-CA" sz="1000"/>
        </a:p>
        <a:p>
          <a:r>
            <a:rPr lang="fr-CA" sz="1100">
              <a:solidFill>
                <a:schemeClr val="dk1"/>
              </a:solidFill>
              <a:effectLst/>
              <a:latin typeface="+mn-lt"/>
              <a:ea typeface="+mn-ea"/>
              <a:cs typeface="+mn-cs"/>
            </a:rPr>
            <a:t> </a:t>
          </a:r>
          <a:endParaRPr lang="fr-CA" sz="1000"/>
        </a:p>
        <a:p>
          <a:r>
            <a:rPr lang="fr-CA" sz="1100">
              <a:solidFill>
                <a:schemeClr val="dk1"/>
              </a:solidFill>
              <a:effectLst/>
              <a:latin typeface="+mn-lt"/>
              <a:ea typeface="+mn-ea"/>
              <a:cs typeface="+mn-cs"/>
            </a:rPr>
            <a:t> </a:t>
          </a:r>
          <a:endParaRPr lang="fr-CA" sz="1000"/>
        </a:p>
        <a:p>
          <a:r>
            <a:rPr lang="fr-CA" sz="1100">
              <a:solidFill>
                <a:schemeClr val="dk1"/>
              </a:solidFill>
              <a:effectLst/>
              <a:latin typeface="+mn-lt"/>
              <a:ea typeface="+mn-ea"/>
              <a:cs typeface="+mn-cs"/>
            </a:rPr>
            <a:t>Thanks so much!</a:t>
          </a:r>
          <a:endParaRPr lang="fr-CA" sz="1000"/>
        </a:p>
      </xdr:txBody>
    </xdr:sp>
    <xdr:clientData/>
  </xdr:twoCellAnchor>
  <xdr:twoCellAnchor>
    <xdr:from>
      <xdr:col>0</xdr:col>
      <xdr:colOff>0</xdr:colOff>
      <xdr:row>20</xdr:row>
      <xdr:rowOff>0</xdr:rowOff>
    </xdr:from>
    <xdr:to>
      <xdr:col>2</xdr:col>
      <xdr:colOff>10205</xdr:colOff>
      <xdr:row>21</xdr:row>
      <xdr:rowOff>7937</xdr:rowOff>
    </xdr:to>
    <xdr:sp macro="" textlink="version">
      <xdr:nvSpPr>
        <xdr:cNvPr id="4" name="ZoneTexte 3">
          <a:extLst>
            <a:ext uri="{FF2B5EF4-FFF2-40B4-BE49-F238E27FC236}">
              <a16:creationId xmlns:a16="http://schemas.microsoft.com/office/drawing/2014/main" id="{00000000-0008-0000-0900-000004000000}"/>
            </a:ext>
          </a:extLst>
        </xdr:cNvPr>
        <xdr:cNvSpPr txBox="1"/>
      </xdr:nvSpPr>
      <xdr:spPr>
        <a:xfrm>
          <a:off x="0" y="3537857"/>
          <a:ext cx="642937" cy="198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C330CB03-CB0F-4293-8FB6-3844390DC015}" type="TxLink">
            <a:rPr lang="fr-CA" sz="700" i="1"/>
            <a:pPr algn="l"/>
            <a:t>Version 15</a:t>
          </a:fld>
          <a:endParaRPr lang="fr-CA" sz="700" i="1"/>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465885" cy="8576207"/>
    <xdr:sp macro="" textlink="">
      <xdr:nvSpPr>
        <xdr:cNvPr id="26" name="Rectangle 3">
          <a:extLst>
            <a:ext uri="{FF2B5EF4-FFF2-40B4-BE49-F238E27FC236}">
              <a16:creationId xmlns:a16="http://schemas.microsoft.com/office/drawing/2014/main" id="{00000000-0008-0000-0100-00001A000000}"/>
            </a:ext>
          </a:extLst>
        </xdr:cNvPr>
        <xdr:cNvSpPr>
          <a:spLocks noChangeArrowheads="1"/>
        </xdr:cNvSpPr>
      </xdr:nvSpPr>
      <xdr:spPr bwMode="auto">
        <a:xfrm>
          <a:off x="0" y="0"/>
          <a:ext cx="5465885" cy="8576207"/>
        </a:xfrm>
        <a:prstGeom prst="rect">
          <a:avLst/>
        </a:prstGeom>
        <a:gradFill rotWithShape="1">
          <a:gsLst>
            <a:gs pos="0">
              <a:schemeClr val="accent3">
                <a:lumMod val="20000"/>
                <a:lumOff val="80000"/>
              </a:schemeClr>
            </a:gs>
            <a:gs pos="100000">
              <a:srgbClr val="FFFFFF"/>
            </a:gs>
          </a:gsLst>
          <a:lin ang="0" scaled="1"/>
        </a:gradFill>
        <a:ln w="0">
          <a:noFill/>
          <a:miter lim="800000"/>
          <a:headEnd/>
          <a:tailEnd/>
        </a:ln>
      </xdr:spPr>
    </xdr:sp>
    <xdr:clientData/>
  </xdr:oneCellAnchor>
  <xdr:oneCellAnchor>
    <xdr:from>
      <xdr:col>2</xdr:col>
      <xdr:colOff>527984</xdr:colOff>
      <xdr:row>1</xdr:row>
      <xdr:rowOff>36464</xdr:rowOff>
    </xdr:from>
    <xdr:ext cx="1586060" cy="588867"/>
    <xdr:sp macro="" textlink="">
      <xdr:nvSpPr>
        <xdr:cNvPr id="4" name="Rectangle à coins arrondis 3" descr="89c0cd70-4a37-4adb-b51d-bf031b298878">
          <a:extLst>
            <a:ext uri="{FF2B5EF4-FFF2-40B4-BE49-F238E27FC236}">
              <a16:creationId xmlns:a16="http://schemas.microsoft.com/office/drawing/2014/main" id="{00000000-0008-0000-0100-000004000000}"/>
            </a:ext>
          </a:extLst>
        </xdr:cNvPr>
        <xdr:cNvSpPr/>
      </xdr:nvSpPr>
      <xdr:spPr>
        <a:xfrm>
          <a:off x="2051984" y="226964"/>
          <a:ext cx="1586060" cy="588867"/>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r"/>
          <a:r>
            <a:rPr lang="fr-CA" sz="2400" b="1">
              <a:solidFill>
                <a:schemeClr val="accent3">
                  <a:lumMod val="75000"/>
                </a:schemeClr>
              </a:solidFill>
            </a:rPr>
            <a:t>Disclaimer</a:t>
          </a:r>
        </a:p>
      </xdr:txBody>
    </xdr:sp>
    <xdr:clientData/>
  </xdr:oneCellAnchor>
  <xdr:twoCellAnchor>
    <xdr:from>
      <xdr:col>0</xdr:col>
      <xdr:colOff>694765</xdr:colOff>
      <xdr:row>5</xdr:row>
      <xdr:rowOff>61631</xdr:rowOff>
    </xdr:from>
    <xdr:to>
      <xdr:col>6</xdr:col>
      <xdr:colOff>610721</xdr:colOff>
      <xdr:row>12</xdr:row>
      <xdr:rowOff>51288</xdr:rowOff>
    </xdr:to>
    <xdr:sp macro="" textlink="">
      <xdr:nvSpPr>
        <xdr:cNvPr id="5" name="Rectangle à coins arrondis 4" descr="e36c5990-7c8c-454d-b294-be039c583cf6">
          <a:extLst>
            <a:ext uri="{FF2B5EF4-FFF2-40B4-BE49-F238E27FC236}">
              <a16:creationId xmlns:a16="http://schemas.microsoft.com/office/drawing/2014/main" id="{00000000-0008-0000-0100-000005000000}"/>
            </a:ext>
          </a:extLst>
        </xdr:cNvPr>
        <xdr:cNvSpPr/>
      </xdr:nvSpPr>
      <xdr:spPr>
        <a:xfrm>
          <a:off x="694765" y="1014131"/>
          <a:ext cx="4487956" cy="1323157"/>
        </a:xfrm>
        <a:prstGeom prst="roundRect">
          <a:avLst>
            <a:gd name="adj" fmla="val 3937"/>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lang="fr-CA" sz="900">
              <a:solidFill>
                <a:sysClr val="windowText" lastClr="000000"/>
              </a:solidFill>
            </a:rPr>
            <a:t>The material embodied on this software is provided "as-is" and without warranty of any kind, expressed, implied or otherwise, including without limitation any warranty of merchantability or fitness for a particular purpose. In no event shall the American Industrial Hygiene Association (AIHA) be liable for any direct, indirect, special, incidental, or consequential damages of any kind, or any damages whatsoever, including without limitation loss of profit, loss of use, savings or revenue, or the claims of third parties, whether or not AIHA has been advised of the possibility of such loss, however caused, and on any theory of liability, arising out of or in connection with the possession, use, or performance of this software.</a:t>
          </a:r>
        </a:p>
      </xdr:txBody>
    </xdr:sp>
    <xdr:clientData/>
  </xdr:twoCellAnchor>
  <xdr:twoCellAnchor editAs="oneCell">
    <xdr:from>
      <xdr:col>0</xdr:col>
      <xdr:colOff>215258</xdr:colOff>
      <xdr:row>5</xdr:row>
      <xdr:rowOff>102665</xdr:rowOff>
    </xdr:from>
    <xdr:to>
      <xdr:col>0</xdr:col>
      <xdr:colOff>427638</xdr:colOff>
      <xdr:row>6</xdr:row>
      <xdr:rowOff>99060</xdr:rowOff>
    </xdr:to>
    <xdr:pic>
      <xdr:nvPicPr>
        <xdr:cNvPr id="11" name="irc_mi" descr="http://unbounce.com/photos/attention.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tint val="45000"/>
              <a:satMod val="400000"/>
            </a:schemeClr>
          </a:duotone>
          <a:extLst>
            <a:ext uri="{28A0092B-C50C-407E-A947-70E740481C1C}">
              <a14:useLocalDpi xmlns:a14="http://schemas.microsoft.com/office/drawing/2010/main" val="0"/>
            </a:ext>
          </a:extLst>
        </a:blip>
        <a:srcRect/>
        <a:stretch>
          <a:fillRect/>
        </a:stretch>
      </xdr:blipFill>
      <xdr:spPr bwMode="auto">
        <a:xfrm>
          <a:off x="215258" y="1055165"/>
          <a:ext cx="212380" cy="186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45118</xdr:colOff>
      <xdr:row>0</xdr:row>
      <xdr:rowOff>89419</xdr:rowOff>
    </xdr:from>
    <xdr:to>
      <xdr:col>1</xdr:col>
      <xdr:colOff>580506</xdr:colOff>
      <xdr:row>4</xdr:row>
      <xdr:rowOff>17803</xdr:rowOff>
    </xdr:to>
    <xdr:grpSp>
      <xdr:nvGrpSpPr>
        <xdr:cNvPr id="12" name="Groupe 11">
          <a:extLst>
            <a:ext uri="{FF2B5EF4-FFF2-40B4-BE49-F238E27FC236}">
              <a16:creationId xmlns:a16="http://schemas.microsoft.com/office/drawing/2014/main" id="{00000000-0008-0000-0100-00000C000000}"/>
            </a:ext>
          </a:extLst>
        </xdr:cNvPr>
        <xdr:cNvGrpSpPr/>
      </xdr:nvGrpSpPr>
      <xdr:grpSpPr>
        <a:xfrm>
          <a:off x="45118" y="89419"/>
          <a:ext cx="1297388" cy="690384"/>
          <a:chOff x="214539" y="100136"/>
          <a:chExt cx="1297388" cy="690384"/>
        </a:xfrm>
      </xdr:grpSpPr>
      <xdr:sp macro="" textlink="">
        <xdr:nvSpPr>
          <xdr:cNvPr id="13" name="Rectangle à coins arrondis 12" descr="876f37c0-a838-40c3-ac79-c2400777e450">
            <a:extLst>
              <a:ext uri="{FF2B5EF4-FFF2-40B4-BE49-F238E27FC236}">
                <a16:creationId xmlns:a16="http://schemas.microsoft.com/office/drawing/2014/main" id="{00000000-0008-0000-0100-00000D000000}"/>
              </a:ext>
            </a:extLst>
          </xdr:cNvPr>
          <xdr:cNvSpPr/>
        </xdr:nvSpPr>
        <xdr:spPr>
          <a:xfrm>
            <a:off x="214539" y="538484"/>
            <a:ext cx="1297388" cy="252036"/>
          </a:xfrm>
          <a:prstGeom prst="roundRect">
            <a:avLst>
              <a:gd name="adj" fmla="val 6363"/>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spAutoFit/>
          </a:bodyPr>
          <a:lstStyle/>
          <a:p>
            <a:pPr algn="ctr"/>
            <a:r>
              <a:rPr lang="fr-CA" sz="900" b="0" i="1">
                <a:solidFill>
                  <a:schemeClr val="tx1"/>
                </a:solidFill>
                <a:effectLst/>
                <a:latin typeface="+mn-lt"/>
                <a:ea typeface="+mn-ea"/>
                <a:cs typeface="+mn-cs"/>
              </a:rPr>
              <a:t> </a:t>
            </a:r>
            <a:r>
              <a:rPr lang="fr-CA" sz="1050" b="1" i="1">
                <a:solidFill>
                  <a:srgbClr val="0070C0"/>
                </a:solidFill>
                <a:effectLst/>
                <a:latin typeface="+mn-lt"/>
                <a:ea typeface="+mn-ea"/>
                <a:cs typeface="+mn-cs"/>
              </a:rPr>
              <a:t>E</a:t>
            </a:r>
            <a:r>
              <a:rPr lang="fr-CA" sz="900" b="0" i="1">
                <a:solidFill>
                  <a:schemeClr val="tx1"/>
                </a:solidFill>
                <a:effectLst/>
                <a:latin typeface="+mn-lt"/>
                <a:ea typeface="+mn-ea"/>
                <a:cs typeface="+mn-cs"/>
              </a:rPr>
              <a:t>xposure</a:t>
            </a:r>
            <a:r>
              <a:rPr lang="fr-CA" sz="900" b="0" i="1" baseline="0">
                <a:solidFill>
                  <a:schemeClr val="tx1"/>
                </a:solidFill>
                <a:effectLst/>
                <a:latin typeface="+mn-lt"/>
                <a:ea typeface="+mn-ea"/>
                <a:cs typeface="+mn-cs"/>
              </a:rPr>
              <a:t> </a:t>
            </a:r>
            <a:r>
              <a:rPr lang="fr-CA" sz="1050" b="1" i="1">
                <a:solidFill>
                  <a:srgbClr val="0070C0"/>
                </a:solidFill>
                <a:effectLst/>
                <a:latin typeface="+mn-lt"/>
                <a:ea typeface="+mn-ea"/>
                <a:cs typeface="+mn-cs"/>
              </a:rPr>
              <a:t>S</a:t>
            </a:r>
            <a:r>
              <a:rPr lang="fr-CA" sz="900" b="0" i="1">
                <a:solidFill>
                  <a:schemeClr val="tx1"/>
                </a:solidFill>
                <a:effectLst/>
                <a:latin typeface="+mn-lt"/>
                <a:ea typeface="+mn-ea"/>
                <a:cs typeface="+mn-cs"/>
              </a:rPr>
              <a:t>cenario </a:t>
            </a:r>
            <a:r>
              <a:rPr lang="fr-CA" sz="1050" b="1" i="1">
                <a:solidFill>
                  <a:srgbClr val="0070C0"/>
                </a:solidFill>
                <a:effectLst/>
                <a:latin typeface="+mn-lt"/>
                <a:ea typeface="+mn-ea"/>
                <a:cs typeface="+mn-cs"/>
              </a:rPr>
              <a:t>T</a:t>
            </a:r>
            <a:r>
              <a:rPr lang="fr-CA" sz="900" b="0" i="1">
                <a:solidFill>
                  <a:schemeClr val="tx1"/>
                </a:solidFill>
                <a:effectLst/>
                <a:latin typeface="+mn-lt"/>
                <a:ea typeface="+mn-ea"/>
                <a:cs typeface="+mn-cs"/>
              </a:rPr>
              <a:t>ool</a:t>
            </a:r>
            <a:endParaRPr lang="fr-CA" sz="900" b="0" i="1">
              <a:solidFill>
                <a:schemeClr val="tx1"/>
              </a:solidFill>
            </a:endParaRPr>
          </a:p>
        </xdr:txBody>
      </xdr:sp>
      <xdr:sp macro="" textlink="">
        <xdr:nvSpPr>
          <xdr:cNvPr id="14" name="Rectangle 13">
            <a:extLst>
              <a:ext uri="{FF2B5EF4-FFF2-40B4-BE49-F238E27FC236}">
                <a16:creationId xmlns:a16="http://schemas.microsoft.com/office/drawing/2014/main" id="{00000000-0008-0000-0100-00000E000000}"/>
              </a:ext>
            </a:extLst>
          </xdr:cNvPr>
          <xdr:cNvSpPr/>
        </xdr:nvSpPr>
        <xdr:spPr>
          <a:xfrm>
            <a:off x="293725" y="100136"/>
            <a:ext cx="1150315" cy="500062"/>
          </a:xfrm>
          <a:prstGeom prst="rect">
            <a:avLst/>
          </a:prstGeom>
          <a:noFill/>
        </xdr:spPr>
        <xdr:txBody>
          <a:bodyPr wrap="none" lIns="91440" tIns="45720" rIns="91440" bIns="45720" anchor="t">
            <a:no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fr-FR" sz="3200" b="1" cap="none" spc="0">
                <a:ln/>
                <a:solidFill>
                  <a:schemeClr val="accent3">
                    <a:lumMod val="75000"/>
                  </a:schemeClr>
                </a:solidFill>
                <a:effectLst/>
              </a:rPr>
              <a:t>IH</a:t>
            </a:r>
            <a:r>
              <a:rPr lang="fr-FR" sz="3200" b="1" cap="none" spc="0">
                <a:ln/>
                <a:solidFill>
                  <a:schemeClr val="accent1">
                    <a:lumMod val="75000"/>
                  </a:schemeClr>
                </a:solidFill>
                <a:effectLst/>
              </a:rPr>
              <a:t>EST</a:t>
            </a:r>
          </a:p>
        </xdr:txBody>
      </xdr:sp>
    </xdr:grpSp>
    <xdr:clientData/>
  </xdr:twoCellAnchor>
  <xdr:twoCellAnchor editAs="oneCell">
    <xdr:from>
      <xdr:col>6</xdr:col>
      <xdr:colOff>216557</xdr:colOff>
      <xdr:row>1</xdr:row>
      <xdr:rowOff>84044</xdr:rowOff>
    </xdr:from>
    <xdr:to>
      <xdr:col>6</xdr:col>
      <xdr:colOff>638358</xdr:colOff>
      <xdr:row>3</xdr:row>
      <xdr:rowOff>112059</xdr:rowOff>
    </xdr:to>
    <xdr:pic>
      <xdr:nvPicPr>
        <xdr:cNvPr id="15" name="Picture 4685" descr="http://www.bdel.ca/images/Home%20icon.png">
          <a:hlinkClick xmlns:r="http://schemas.openxmlformats.org/officeDocument/2006/relationships" r:id="rId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3" cstate="print">
          <a:duotone>
            <a:schemeClr val="accent3">
              <a:shade val="45000"/>
              <a:satMod val="135000"/>
            </a:schemeClr>
            <a:prstClr val="white"/>
          </a:duotone>
        </a:blip>
        <a:srcRect l="4724" t="5905" r="5905" b="5905"/>
        <a:stretch>
          <a:fillRect/>
        </a:stretch>
      </xdr:blipFill>
      <xdr:spPr bwMode="auto">
        <a:xfrm>
          <a:off x="4788557" y="274544"/>
          <a:ext cx="421801" cy="409015"/>
        </a:xfrm>
        <a:prstGeom prst="rect">
          <a:avLst/>
        </a:prstGeom>
        <a:noFill/>
      </xdr:spPr>
    </xdr:pic>
    <xdr:clientData fPrintsWithSheet="0"/>
  </xdr:twoCellAnchor>
  <xdr:twoCellAnchor>
    <xdr:from>
      <xdr:col>0</xdr:col>
      <xdr:colOff>16809</xdr:colOff>
      <xdr:row>15</xdr:row>
      <xdr:rowOff>37138</xdr:rowOff>
    </xdr:from>
    <xdr:to>
      <xdr:col>0</xdr:col>
      <xdr:colOff>748892</xdr:colOff>
      <xdr:row>16</xdr:row>
      <xdr:rowOff>95754</xdr:rowOff>
    </xdr:to>
    <xdr:sp macro="" textlink="version">
      <xdr:nvSpPr>
        <xdr:cNvPr id="24" name="ZoneTexte 23">
          <a:extLst>
            <a:ext uri="{FF2B5EF4-FFF2-40B4-BE49-F238E27FC236}">
              <a16:creationId xmlns:a16="http://schemas.microsoft.com/office/drawing/2014/main" id="{00000000-0008-0000-0100-000018000000}"/>
            </a:ext>
          </a:extLst>
        </xdr:cNvPr>
        <xdr:cNvSpPr txBox="1"/>
      </xdr:nvSpPr>
      <xdr:spPr>
        <a:xfrm>
          <a:off x="16809" y="2894638"/>
          <a:ext cx="732083" cy="24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fld id="{C330CB03-CB0F-4293-8FB6-3844390DC015}" type="TxLink">
            <a:rPr lang="fr-CA" sz="700" b="0" i="1" u="none" strike="noStrike">
              <a:solidFill>
                <a:srgbClr val="000000"/>
              </a:solidFill>
              <a:latin typeface="Calibri"/>
            </a:rPr>
            <a:pPr/>
            <a:t>Version 15</a:t>
          </a:fld>
          <a:endParaRPr lang="fr-CA" sz="700" i="1"/>
        </a:p>
      </xdr:txBody>
    </xdr:sp>
    <xdr:clientData/>
  </xdr:twoCellAnchor>
  <xdr:twoCellAnchor>
    <xdr:from>
      <xdr:col>1</xdr:col>
      <xdr:colOff>364191</xdr:colOff>
      <xdr:row>15</xdr:row>
      <xdr:rowOff>59143</xdr:rowOff>
    </xdr:from>
    <xdr:to>
      <xdr:col>5</xdr:col>
      <xdr:colOff>515471</xdr:colOff>
      <xdr:row>16</xdr:row>
      <xdr:rowOff>62317</xdr:rowOff>
    </xdr:to>
    <xdr:sp macro="" textlink="">
      <xdr:nvSpPr>
        <xdr:cNvPr id="25" name="ZoneTexte 24">
          <a:extLst>
            <a:ext uri="{FF2B5EF4-FFF2-40B4-BE49-F238E27FC236}">
              <a16:creationId xmlns:a16="http://schemas.microsoft.com/office/drawing/2014/main" id="{00000000-0008-0000-0100-000019000000}"/>
            </a:ext>
          </a:extLst>
        </xdr:cNvPr>
        <xdr:cNvSpPr txBox="1"/>
      </xdr:nvSpPr>
      <xdr:spPr>
        <a:xfrm>
          <a:off x="1126191" y="2916643"/>
          <a:ext cx="3199280"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700" i="1"/>
            <a:t>This</a:t>
          </a:r>
          <a:r>
            <a:rPr lang="en-US" sz="700" i="1" baseline="0"/>
            <a:t> file has been created by Susan F. Arnold, Jennifer Sahmel and Daniel Drolet</a:t>
          </a:r>
          <a:endParaRPr lang="en-US" sz="700" i="1"/>
        </a:p>
      </xdr:txBody>
    </xdr:sp>
    <xdr:clientData/>
  </xdr:twoCellAnchor>
  <xdr:twoCellAnchor>
    <xdr:from>
      <xdr:col>0</xdr:col>
      <xdr:colOff>190940</xdr:colOff>
      <xdr:row>12</xdr:row>
      <xdr:rowOff>123952</xdr:rowOff>
    </xdr:from>
    <xdr:to>
      <xdr:col>0</xdr:col>
      <xdr:colOff>428284</xdr:colOff>
      <xdr:row>14</xdr:row>
      <xdr:rowOff>188408</xdr:rowOff>
    </xdr:to>
    <xdr:grpSp>
      <xdr:nvGrpSpPr>
        <xdr:cNvPr id="17" name="Groupe 16">
          <a:extLst>
            <a:ext uri="{FF2B5EF4-FFF2-40B4-BE49-F238E27FC236}">
              <a16:creationId xmlns:a16="http://schemas.microsoft.com/office/drawing/2014/main" id="{00000000-0008-0000-0100-000011000000}"/>
            </a:ext>
          </a:extLst>
        </xdr:cNvPr>
        <xdr:cNvGrpSpPr/>
      </xdr:nvGrpSpPr>
      <xdr:grpSpPr>
        <a:xfrm>
          <a:off x="190940" y="2409952"/>
          <a:ext cx="237344" cy="445456"/>
          <a:chOff x="8702319" y="2816229"/>
          <a:chExt cx="237344" cy="452163"/>
        </a:xfrm>
      </xdr:grpSpPr>
      <xdr:sp macro="[0]!ZoomPlus" textlink="">
        <xdr:nvSpPr>
          <xdr:cNvPr id="18" name="Plus 17">
            <a:extLst>
              <a:ext uri="{FF2B5EF4-FFF2-40B4-BE49-F238E27FC236}">
                <a16:creationId xmlns:a16="http://schemas.microsoft.com/office/drawing/2014/main" id="{00000000-0008-0000-0100-000012000000}"/>
              </a:ext>
            </a:extLst>
          </xdr:cNvPr>
          <xdr:cNvSpPr/>
        </xdr:nvSpPr>
        <xdr:spPr>
          <a:xfrm>
            <a:off x="8723781" y="2816229"/>
            <a:ext cx="170089" cy="178206"/>
          </a:xfrm>
          <a:prstGeom prst="mathPl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0]!ZoomMoins" textlink="">
        <xdr:nvSpPr>
          <xdr:cNvPr id="19" name="Moins 18">
            <a:extLst>
              <a:ext uri="{FF2B5EF4-FFF2-40B4-BE49-F238E27FC236}">
                <a16:creationId xmlns:a16="http://schemas.microsoft.com/office/drawing/2014/main" id="{00000000-0008-0000-0100-000013000000}"/>
              </a:ext>
            </a:extLst>
          </xdr:cNvPr>
          <xdr:cNvSpPr/>
        </xdr:nvSpPr>
        <xdr:spPr>
          <a:xfrm>
            <a:off x="8702319" y="3139109"/>
            <a:ext cx="210910" cy="129283"/>
          </a:xfrm>
          <a:prstGeom prst="mathMin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
        <xdr:nvSpPr>
          <xdr:cNvPr id="20" name="ZoneTexte 19">
            <a:extLst>
              <a:ext uri="{FF2B5EF4-FFF2-40B4-BE49-F238E27FC236}">
                <a16:creationId xmlns:a16="http://schemas.microsoft.com/office/drawing/2014/main" id="{00000000-0008-0000-0100-000014000000}"/>
              </a:ext>
            </a:extLst>
          </xdr:cNvPr>
          <xdr:cNvSpPr txBox="1"/>
        </xdr:nvSpPr>
        <xdr:spPr>
          <a:xfrm>
            <a:off x="8705112" y="2999159"/>
            <a:ext cx="234551" cy="12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n-US" sz="800" b="1" i="0">
                <a:solidFill>
                  <a:schemeClr val="accent3">
                    <a:lumMod val="50000"/>
                  </a:schemeClr>
                </a:solidFill>
              </a:rPr>
              <a:t>zoom</a:t>
            </a:r>
          </a:p>
        </xdr:txBody>
      </xdr:sp>
    </xdr:grpSp>
    <xdr:clientData/>
  </xdr:twoCellAnchor>
  <xdr:twoCellAnchor>
    <xdr:from>
      <xdr:col>6</xdr:col>
      <xdr:colOff>241791</xdr:colOff>
      <xdr:row>15</xdr:row>
      <xdr:rowOff>73264</xdr:rowOff>
    </xdr:from>
    <xdr:to>
      <xdr:col>6</xdr:col>
      <xdr:colOff>566962</xdr:colOff>
      <xdr:row>16</xdr:row>
      <xdr:rowOff>26430</xdr:rowOff>
    </xdr:to>
    <xdr:grpSp>
      <xdr:nvGrpSpPr>
        <xdr:cNvPr id="27" name="Groupe 26">
          <a:extLst>
            <a:ext uri="{FF2B5EF4-FFF2-40B4-BE49-F238E27FC236}">
              <a16:creationId xmlns:a16="http://schemas.microsoft.com/office/drawing/2014/main" id="{00000000-0008-0000-0100-00001B000000}"/>
            </a:ext>
          </a:extLst>
        </xdr:cNvPr>
        <xdr:cNvGrpSpPr/>
      </xdr:nvGrpSpPr>
      <xdr:grpSpPr>
        <a:xfrm>
          <a:off x="4813791" y="2930764"/>
          <a:ext cx="325171" cy="143666"/>
          <a:chOff x="7302501" y="3304592"/>
          <a:chExt cx="325171" cy="143666"/>
        </a:xfrm>
      </xdr:grpSpPr>
      <xdr:pic macro="[0]!DeprotectionAIHce2013">
        <xdr:nvPicPr>
          <xdr:cNvPr id="28" name="irc_mi" descr="http://upload.wikimedia.org/wikipedia/commons/d/db/Padlock-bronze-open.png">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42577" y="3304592"/>
            <a:ext cx="185095" cy="142551"/>
          </a:xfrm>
          <a:prstGeom prst="rect">
            <a:avLst/>
          </a:prstGeom>
          <a:noFill/>
          <a:extLst>
            <a:ext uri="{909E8E84-426E-40DD-AFC4-6F175D3DCCD1}">
              <a14:hiddenFill xmlns:a14="http://schemas.microsoft.com/office/drawing/2010/main">
                <a:solidFill>
                  <a:srgbClr val="FFFFFF"/>
                </a:solidFill>
              </a14:hiddenFill>
            </a:ext>
          </a:extLst>
        </xdr:spPr>
      </xdr:pic>
      <xdr:pic macro="[0]!ProtectionAIHce2013">
        <xdr:nvPicPr>
          <xdr:cNvPr id="29" name="irc_mi" descr="http://www.clipartbest.com/cliparts/MiL/Le9/MiLLe9GyT.png">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02501" y="3311542"/>
            <a:ext cx="130496" cy="1367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1196118</xdr:colOff>
      <xdr:row>0</xdr:row>
      <xdr:rowOff>58492</xdr:rowOff>
    </xdr:from>
    <xdr:ext cx="1723052" cy="615584"/>
    <xdr:sp macro="" textlink="">
      <xdr:nvSpPr>
        <xdr:cNvPr id="3" name="Rectangle à coins arrondis 2" descr="72ec0559-1778-41d1-97bb-221506a0bd9b">
          <a:extLst>
            <a:ext uri="{FF2B5EF4-FFF2-40B4-BE49-F238E27FC236}">
              <a16:creationId xmlns:a16="http://schemas.microsoft.com/office/drawing/2014/main" id="{00000000-0008-0000-0200-000003000000}"/>
            </a:ext>
          </a:extLst>
        </xdr:cNvPr>
        <xdr:cNvSpPr/>
      </xdr:nvSpPr>
      <xdr:spPr>
        <a:xfrm>
          <a:off x="3548060" y="58492"/>
          <a:ext cx="1723052" cy="615584"/>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r"/>
          <a:r>
            <a:rPr lang="fr-CA" sz="1400" b="1">
              <a:solidFill>
                <a:schemeClr val="accent3">
                  <a:lumMod val="75000"/>
                </a:schemeClr>
              </a:solidFill>
            </a:rPr>
            <a:t>1- SCENARIO</a:t>
          </a:r>
          <a:br>
            <a:rPr lang="fr-CA" sz="1400" b="1">
              <a:solidFill>
                <a:schemeClr val="accent3">
                  <a:lumMod val="75000"/>
                </a:schemeClr>
              </a:solidFill>
            </a:rPr>
          </a:br>
          <a:r>
            <a:rPr lang="fr-CA" sz="1400" b="1">
              <a:solidFill>
                <a:schemeClr val="accent3">
                  <a:lumMod val="75000"/>
                </a:schemeClr>
              </a:solidFill>
            </a:rPr>
            <a:t>INFORMATION</a:t>
          </a:r>
        </a:p>
      </xdr:txBody>
    </xdr:sp>
    <xdr:clientData/>
  </xdr:oneCellAnchor>
  <xdr:twoCellAnchor>
    <xdr:from>
      <xdr:col>1</xdr:col>
      <xdr:colOff>1022347</xdr:colOff>
      <xdr:row>2</xdr:row>
      <xdr:rowOff>277815</xdr:rowOff>
    </xdr:from>
    <xdr:to>
      <xdr:col>5</xdr:col>
      <xdr:colOff>387350</xdr:colOff>
      <xdr:row>3</xdr:row>
      <xdr:rowOff>95251</xdr:rowOff>
    </xdr:to>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1206497" y="823915"/>
          <a:ext cx="4121153" cy="325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400" b="1" i="1">
              <a:solidFill>
                <a:srgbClr val="0070C0"/>
              </a:solidFill>
            </a:rPr>
            <a:t>Industry, activity, type of product and task(s)</a:t>
          </a:r>
        </a:p>
      </xdr:txBody>
    </xdr:sp>
    <xdr:clientData/>
  </xdr:twoCellAnchor>
  <xdr:twoCellAnchor editAs="oneCell">
    <xdr:from>
      <xdr:col>7</xdr:col>
      <xdr:colOff>256442</xdr:colOff>
      <xdr:row>1</xdr:row>
      <xdr:rowOff>22810</xdr:rowOff>
    </xdr:from>
    <xdr:to>
      <xdr:col>8</xdr:col>
      <xdr:colOff>79608</xdr:colOff>
      <xdr:row>1</xdr:row>
      <xdr:rowOff>320847</xdr:rowOff>
    </xdr:to>
    <xdr:pic>
      <xdr:nvPicPr>
        <xdr:cNvPr id="11" name="Picture 4685" descr="http://www.bdel.ca/images/Home%20icon.png">
          <a:hlinkClick xmlns:r="http://schemas.openxmlformats.org/officeDocument/2006/relationships" r:id="rId1"/>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duotone>
            <a:schemeClr val="accent3">
              <a:shade val="45000"/>
              <a:satMod val="135000"/>
            </a:schemeClr>
            <a:prstClr val="white"/>
          </a:duotone>
        </a:blip>
        <a:srcRect l="4724" t="5905" r="5905" b="5905"/>
        <a:stretch>
          <a:fillRect/>
        </a:stretch>
      </xdr:blipFill>
      <xdr:spPr bwMode="auto">
        <a:xfrm>
          <a:off x="6601557" y="213310"/>
          <a:ext cx="306743" cy="298037"/>
        </a:xfrm>
        <a:prstGeom prst="rect">
          <a:avLst/>
        </a:prstGeom>
        <a:noFill/>
      </xdr:spPr>
    </xdr:pic>
    <xdr:clientData fPrintsWithSheet="0"/>
  </xdr:twoCellAnchor>
  <xdr:twoCellAnchor>
    <xdr:from>
      <xdr:col>0</xdr:col>
      <xdr:colOff>4883</xdr:colOff>
      <xdr:row>10</xdr:row>
      <xdr:rowOff>47501</xdr:rowOff>
    </xdr:from>
    <xdr:to>
      <xdr:col>1</xdr:col>
      <xdr:colOff>554403</xdr:colOff>
      <xdr:row>11</xdr:row>
      <xdr:rowOff>106117</xdr:rowOff>
    </xdr:to>
    <xdr:sp macro="" textlink="version">
      <xdr:nvSpPr>
        <xdr:cNvPr id="12" name="ZoneTexte 11">
          <a:extLst>
            <a:ext uri="{FF2B5EF4-FFF2-40B4-BE49-F238E27FC236}">
              <a16:creationId xmlns:a16="http://schemas.microsoft.com/office/drawing/2014/main" id="{00000000-0008-0000-0200-00000C000000}"/>
            </a:ext>
          </a:extLst>
        </xdr:cNvPr>
        <xdr:cNvSpPr txBox="1"/>
      </xdr:nvSpPr>
      <xdr:spPr>
        <a:xfrm>
          <a:off x="4883" y="3905126"/>
          <a:ext cx="732083" cy="24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fld id="{C330CB03-CB0F-4293-8FB6-3844390DC015}" type="TxLink">
            <a:rPr lang="fr-CA" sz="800" b="0" i="1" u="none" strike="noStrike">
              <a:solidFill>
                <a:srgbClr val="000000"/>
              </a:solidFill>
              <a:latin typeface="Calibri"/>
            </a:rPr>
            <a:pPr/>
            <a:t>Version 15</a:t>
          </a:fld>
          <a:endParaRPr lang="fr-CA" sz="800" i="1"/>
        </a:p>
      </xdr:txBody>
    </xdr:sp>
    <xdr:clientData/>
  </xdr:twoCellAnchor>
  <xdr:twoCellAnchor>
    <xdr:from>
      <xdr:col>0</xdr:col>
      <xdr:colOff>31965</xdr:colOff>
      <xdr:row>0</xdr:row>
      <xdr:rowOff>7935</xdr:rowOff>
    </xdr:from>
    <xdr:to>
      <xdr:col>2</xdr:col>
      <xdr:colOff>130790</xdr:colOff>
      <xdr:row>2</xdr:row>
      <xdr:rowOff>195204</xdr:rowOff>
    </xdr:to>
    <xdr:grpSp>
      <xdr:nvGrpSpPr>
        <xdr:cNvPr id="2" name="Groupe 1">
          <a:extLst>
            <a:ext uri="{FF2B5EF4-FFF2-40B4-BE49-F238E27FC236}">
              <a16:creationId xmlns:a16="http://schemas.microsoft.com/office/drawing/2014/main" id="{00000000-0008-0000-0200-000002000000}"/>
            </a:ext>
          </a:extLst>
        </xdr:cNvPr>
        <xdr:cNvGrpSpPr/>
      </xdr:nvGrpSpPr>
      <xdr:grpSpPr>
        <a:xfrm>
          <a:off x="31965" y="7935"/>
          <a:ext cx="1297388" cy="727019"/>
          <a:chOff x="214539" y="63501"/>
          <a:chExt cx="1297388" cy="727019"/>
        </a:xfrm>
      </xdr:grpSpPr>
      <xdr:sp macro="" textlink="">
        <xdr:nvSpPr>
          <xdr:cNvPr id="10" name="Rectangle à coins arrondis 9" descr="876f37c0-a838-40c3-ac79-c2400777e450">
            <a:extLst>
              <a:ext uri="{FF2B5EF4-FFF2-40B4-BE49-F238E27FC236}">
                <a16:creationId xmlns:a16="http://schemas.microsoft.com/office/drawing/2014/main" id="{00000000-0008-0000-0200-00000A000000}"/>
              </a:ext>
            </a:extLst>
          </xdr:cNvPr>
          <xdr:cNvSpPr/>
        </xdr:nvSpPr>
        <xdr:spPr>
          <a:xfrm>
            <a:off x="214539" y="538484"/>
            <a:ext cx="1297388" cy="252036"/>
          </a:xfrm>
          <a:prstGeom prst="roundRect">
            <a:avLst>
              <a:gd name="adj" fmla="val 6363"/>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spAutoFit/>
          </a:bodyPr>
          <a:lstStyle/>
          <a:p>
            <a:pPr algn="ctr"/>
            <a:r>
              <a:rPr lang="fr-CA" sz="900" b="0" i="1">
                <a:solidFill>
                  <a:schemeClr val="tx1"/>
                </a:solidFill>
                <a:effectLst/>
                <a:latin typeface="+mn-lt"/>
                <a:ea typeface="+mn-ea"/>
                <a:cs typeface="+mn-cs"/>
              </a:rPr>
              <a:t> </a:t>
            </a:r>
            <a:r>
              <a:rPr lang="fr-CA" sz="1050" b="1" i="1">
                <a:solidFill>
                  <a:srgbClr val="0070C0"/>
                </a:solidFill>
                <a:effectLst/>
                <a:latin typeface="+mn-lt"/>
                <a:ea typeface="+mn-ea"/>
                <a:cs typeface="+mn-cs"/>
              </a:rPr>
              <a:t>E</a:t>
            </a:r>
            <a:r>
              <a:rPr lang="fr-CA" sz="900" b="0" i="1">
                <a:solidFill>
                  <a:schemeClr val="tx1"/>
                </a:solidFill>
                <a:effectLst/>
                <a:latin typeface="+mn-lt"/>
                <a:ea typeface="+mn-ea"/>
                <a:cs typeface="+mn-cs"/>
              </a:rPr>
              <a:t>xposure</a:t>
            </a:r>
            <a:r>
              <a:rPr lang="fr-CA" sz="900" b="0" i="1" baseline="0">
                <a:solidFill>
                  <a:schemeClr val="tx1"/>
                </a:solidFill>
                <a:effectLst/>
                <a:latin typeface="+mn-lt"/>
                <a:ea typeface="+mn-ea"/>
                <a:cs typeface="+mn-cs"/>
              </a:rPr>
              <a:t> </a:t>
            </a:r>
            <a:r>
              <a:rPr lang="fr-CA" sz="1050" b="1" i="1">
                <a:solidFill>
                  <a:srgbClr val="0070C0"/>
                </a:solidFill>
                <a:effectLst/>
                <a:latin typeface="+mn-lt"/>
                <a:ea typeface="+mn-ea"/>
                <a:cs typeface="+mn-cs"/>
              </a:rPr>
              <a:t>S</a:t>
            </a:r>
            <a:r>
              <a:rPr lang="fr-CA" sz="900" b="0" i="1">
                <a:solidFill>
                  <a:schemeClr val="tx1"/>
                </a:solidFill>
                <a:effectLst/>
                <a:latin typeface="+mn-lt"/>
                <a:ea typeface="+mn-ea"/>
                <a:cs typeface="+mn-cs"/>
              </a:rPr>
              <a:t>cenario </a:t>
            </a:r>
            <a:r>
              <a:rPr lang="fr-CA" sz="1050" b="1" i="1">
                <a:solidFill>
                  <a:srgbClr val="0070C0"/>
                </a:solidFill>
                <a:effectLst/>
                <a:latin typeface="+mn-lt"/>
                <a:ea typeface="+mn-ea"/>
                <a:cs typeface="+mn-cs"/>
              </a:rPr>
              <a:t>T</a:t>
            </a:r>
            <a:r>
              <a:rPr lang="fr-CA" sz="900" b="0" i="1">
                <a:solidFill>
                  <a:schemeClr val="tx1"/>
                </a:solidFill>
                <a:effectLst/>
                <a:latin typeface="+mn-lt"/>
                <a:ea typeface="+mn-ea"/>
                <a:cs typeface="+mn-cs"/>
              </a:rPr>
              <a:t>ool</a:t>
            </a:r>
            <a:endParaRPr lang="fr-CA" sz="900" b="0" i="1">
              <a:solidFill>
                <a:schemeClr val="tx1"/>
              </a:solidFill>
            </a:endParaRPr>
          </a:p>
        </xdr:txBody>
      </xdr:sp>
      <xdr:sp macro="" textlink="">
        <xdr:nvSpPr>
          <xdr:cNvPr id="14" name="Rectangle 13">
            <a:extLst>
              <a:ext uri="{FF2B5EF4-FFF2-40B4-BE49-F238E27FC236}">
                <a16:creationId xmlns:a16="http://schemas.microsoft.com/office/drawing/2014/main" id="{00000000-0008-0000-0200-00000E000000}"/>
              </a:ext>
            </a:extLst>
          </xdr:cNvPr>
          <xdr:cNvSpPr/>
        </xdr:nvSpPr>
        <xdr:spPr>
          <a:xfrm>
            <a:off x="235109" y="63501"/>
            <a:ext cx="1150315" cy="500062"/>
          </a:xfrm>
          <a:prstGeom prst="rect">
            <a:avLst/>
          </a:prstGeom>
          <a:noFill/>
        </xdr:spPr>
        <xdr:txBody>
          <a:bodyPr wrap="none" lIns="91440" tIns="45720" rIns="91440" bIns="45720" anchor="t">
            <a:no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fr-FR" sz="3200" b="1" cap="none" spc="0">
                <a:ln/>
                <a:solidFill>
                  <a:schemeClr val="accent3">
                    <a:lumMod val="75000"/>
                  </a:schemeClr>
                </a:solidFill>
                <a:effectLst/>
              </a:rPr>
              <a:t>IH</a:t>
            </a:r>
            <a:r>
              <a:rPr lang="fr-FR" sz="3200" b="1" cap="none" spc="0">
                <a:ln/>
                <a:solidFill>
                  <a:schemeClr val="accent1">
                    <a:lumMod val="75000"/>
                  </a:schemeClr>
                </a:solidFill>
                <a:effectLst/>
              </a:rPr>
              <a:t>EST</a:t>
            </a:r>
          </a:p>
        </xdr:txBody>
      </xdr:sp>
    </xdr:grpSp>
    <xdr:clientData/>
  </xdr:twoCellAnchor>
  <xdr:twoCellAnchor editAs="oneCell">
    <xdr:from>
      <xdr:col>7</xdr:col>
      <xdr:colOff>256442</xdr:colOff>
      <xdr:row>1</xdr:row>
      <xdr:rowOff>46623</xdr:rowOff>
    </xdr:from>
    <xdr:to>
      <xdr:col>8</xdr:col>
      <xdr:colOff>79608</xdr:colOff>
      <xdr:row>1</xdr:row>
      <xdr:rowOff>344660</xdr:rowOff>
    </xdr:to>
    <xdr:pic>
      <xdr:nvPicPr>
        <xdr:cNvPr id="15" name="Picture 4685" descr="http://www.bdel.ca/images/Home%20icon.png">
          <a:hlinkClick xmlns:r="http://schemas.openxmlformats.org/officeDocument/2006/relationships" r:id="rId1"/>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duotone>
            <a:schemeClr val="accent3">
              <a:shade val="45000"/>
              <a:satMod val="135000"/>
            </a:schemeClr>
            <a:prstClr val="white"/>
          </a:duotone>
        </a:blip>
        <a:srcRect l="4724" t="5905" r="5905" b="5905"/>
        <a:stretch>
          <a:fillRect/>
        </a:stretch>
      </xdr:blipFill>
      <xdr:spPr bwMode="auto">
        <a:xfrm>
          <a:off x="6590567" y="237123"/>
          <a:ext cx="307354" cy="298037"/>
        </a:xfrm>
        <a:prstGeom prst="rect">
          <a:avLst/>
        </a:prstGeom>
        <a:noFill/>
      </xdr:spPr>
    </xdr:pic>
    <xdr:clientData fPrintsWithSheet="0"/>
  </xdr:twoCellAnchor>
  <xdr:twoCellAnchor>
    <xdr:from>
      <xdr:col>0</xdr:col>
      <xdr:colOff>158751</xdr:colOff>
      <xdr:row>8</xdr:row>
      <xdr:rowOff>238125</xdr:rowOff>
    </xdr:from>
    <xdr:to>
      <xdr:col>1</xdr:col>
      <xdr:colOff>213532</xdr:colOff>
      <xdr:row>9</xdr:row>
      <xdr:rowOff>334331</xdr:rowOff>
    </xdr:to>
    <xdr:grpSp>
      <xdr:nvGrpSpPr>
        <xdr:cNvPr id="13" name="Groupe 12">
          <a:extLst>
            <a:ext uri="{FF2B5EF4-FFF2-40B4-BE49-F238E27FC236}">
              <a16:creationId xmlns:a16="http://schemas.microsoft.com/office/drawing/2014/main" id="{00000000-0008-0000-0200-00000D000000}"/>
            </a:ext>
          </a:extLst>
        </xdr:cNvPr>
        <xdr:cNvGrpSpPr/>
      </xdr:nvGrpSpPr>
      <xdr:grpSpPr>
        <a:xfrm>
          <a:off x="158751" y="3397250"/>
          <a:ext cx="237344" cy="445456"/>
          <a:chOff x="8702319" y="2816229"/>
          <a:chExt cx="237344" cy="452163"/>
        </a:xfrm>
      </xdr:grpSpPr>
      <xdr:sp macro="[0]!ZoomPlus" textlink="">
        <xdr:nvSpPr>
          <xdr:cNvPr id="16" name="Plus 15">
            <a:extLst>
              <a:ext uri="{FF2B5EF4-FFF2-40B4-BE49-F238E27FC236}">
                <a16:creationId xmlns:a16="http://schemas.microsoft.com/office/drawing/2014/main" id="{00000000-0008-0000-0200-000010000000}"/>
              </a:ext>
            </a:extLst>
          </xdr:cNvPr>
          <xdr:cNvSpPr/>
        </xdr:nvSpPr>
        <xdr:spPr>
          <a:xfrm>
            <a:off x="8723781" y="2816229"/>
            <a:ext cx="170089" cy="178206"/>
          </a:xfrm>
          <a:prstGeom prst="mathPl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0]!ZoomMoins" textlink="">
        <xdr:nvSpPr>
          <xdr:cNvPr id="17" name="Moins 16">
            <a:extLst>
              <a:ext uri="{FF2B5EF4-FFF2-40B4-BE49-F238E27FC236}">
                <a16:creationId xmlns:a16="http://schemas.microsoft.com/office/drawing/2014/main" id="{00000000-0008-0000-0200-000011000000}"/>
              </a:ext>
            </a:extLst>
          </xdr:cNvPr>
          <xdr:cNvSpPr/>
        </xdr:nvSpPr>
        <xdr:spPr>
          <a:xfrm>
            <a:off x="8702319" y="3139109"/>
            <a:ext cx="210910" cy="129283"/>
          </a:xfrm>
          <a:prstGeom prst="mathMin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
        <xdr:nvSpPr>
          <xdr:cNvPr id="18" name="ZoneTexte 17">
            <a:extLst>
              <a:ext uri="{FF2B5EF4-FFF2-40B4-BE49-F238E27FC236}">
                <a16:creationId xmlns:a16="http://schemas.microsoft.com/office/drawing/2014/main" id="{00000000-0008-0000-0200-000012000000}"/>
              </a:ext>
            </a:extLst>
          </xdr:cNvPr>
          <xdr:cNvSpPr txBox="1"/>
        </xdr:nvSpPr>
        <xdr:spPr>
          <a:xfrm>
            <a:off x="8705112" y="2999159"/>
            <a:ext cx="234551" cy="12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n-US" sz="800" b="1" i="0">
                <a:solidFill>
                  <a:schemeClr val="accent3">
                    <a:lumMod val="50000"/>
                  </a:schemeClr>
                </a:solidFill>
              </a:rPr>
              <a:t>zoom</a:t>
            </a:r>
          </a:p>
        </xdr:txBody>
      </xdr:sp>
    </xdr:grpSp>
    <xdr:clientData/>
  </xdr:twoCellAnchor>
  <xdr:twoCellAnchor>
    <xdr:from>
      <xdr:col>6</xdr:col>
      <xdr:colOff>71442</xdr:colOff>
      <xdr:row>10</xdr:row>
      <xdr:rowOff>71418</xdr:rowOff>
    </xdr:from>
    <xdr:to>
      <xdr:col>6</xdr:col>
      <xdr:colOff>396613</xdr:colOff>
      <xdr:row>11</xdr:row>
      <xdr:rowOff>24584</xdr:rowOff>
    </xdr:to>
    <xdr:grpSp>
      <xdr:nvGrpSpPr>
        <xdr:cNvPr id="19" name="Groupe 18">
          <a:extLst>
            <a:ext uri="{FF2B5EF4-FFF2-40B4-BE49-F238E27FC236}">
              <a16:creationId xmlns:a16="http://schemas.microsoft.com/office/drawing/2014/main" id="{00000000-0008-0000-0200-000013000000}"/>
            </a:ext>
          </a:extLst>
        </xdr:cNvPr>
        <xdr:cNvGrpSpPr/>
      </xdr:nvGrpSpPr>
      <xdr:grpSpPr>
        <a:xfrm>
          <a:off x="5961067" y="3929043"/>
          <a:ext cx="325171" cy="143666"/>
          <a:chOff x="7302501" y="3304592"/>
          <a:chExt cx="325171" cy="143666"/>
        </a:xfrm>
      </xdr:grpSpPr>
      <xdr:pic macro="[0]!DeprotectionAIHce2013">
        <xdr:nvPicPr>
          <xdr:cNvPr id="20" name="irc_mi" descr="http://upload.wikimedia.org/wikipedia/commons/d/db/Padlock-bronze-open.png">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42577" y="3304592"/>
            <a:ext cx="185095" cy="142551"/>
          </a:xfrm>
          <a:prstGeom prst="rect">
            <a:avLst/>
          </a:prstGeom>
          <a:noFill/>
          <a:extLst>
            <a:ext uri="{909E8E84-426E-40DD-AFC4-6F175D3DCCD1}">
              <a14:hiddenFill xmlns:a14="http://schemas.microsoft.com/office/drawing/2010/main">
                <a:solidFill>
                  <a:srgbClr val="FFFFFF"/>
                </a:solidFill>
              </a14:hiddenFill>
            </a:ext>
          </a:extLst>
        </xdr:spPr>
      </xdr:pic>
      <xdr:pic macro="[0]!ProtectionAIHce2013">
        <xdr:nvPicPr>
          <xdr:cNvPr id="21" name="irc_mi" descr="http://www.clipartbest.com/cliparts/MiL/Le9/MiLLe9GyT.png">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02501" y="3311542"/>
            <a:ext cx="130496" cy="1367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528608</xdr:colOff>
      <xdr:row>0</xdr:row>
      <xdr:rowOff>192561</xdr:rowOff>
    </xdr:from>
    <xdr:ext cx="3562350" cy="392226"/>
    <xdr:sp macro="" textlink="">
      <xdr:nvSpPr>
        <xdr:cNvPr id="3" name="Rectangle à coins arrondis 2" descr="b3d5e0c6-7b31-4b69-8538-008d0816008d">
          <a:extLst>
            <a:ext uri="{FF2B5EF4-FFF2-40B4-BE49-F238E27FC236}">
              <a16:creationId xmlns:a16="http://schemas.microsoft.com/office/drawing/2014/main" id="{00000000-0008-0000-0300-000003000000}"/>
            </a:ext>
          </a:extLst>
        </xdr:cNvPr>
        <xdr:cNvSpPr/>
      </xdr:nvSpPr>
      <xdr:spPr>
        <a:xfrm>
          <a:off x="4457671" y="192561"/>
          <a:ext cx="3562350" cy="392226"/>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spAutoFit/>
        </a:bodyPr>
        <a:lstStyle/>
        <a:p>
          <a:pPr algn="r"/>
          <a:r>
            <a:rPr lang="fr-CA" sz="1800" b="1">
              <a:solidFill>
                <a:schemeClr val="accent3">
                  <a:lumMod val="75000"/>
                </a:schemeClr>
              </a:solidFill>
            </a:rPr>
            <a:t>2- BASIC CHARACTERIZATION</a:t>
          </a:r>
        </a:p>
      </xdr:txBody>
    </xdr:sp>
    <xdr:clientData/>
  </xdr:oneCellAnchor>
  <xdr:twoCellAnchor>
    <xdr:from>
      <xdr:col>4</xdr:col>
      <xdr:colOff>303054</xdr:colOff>
      <xdr:row>12</xdr:row>
      <xdr:rowOff>21647</xdr:rowOff>
    </xdr:from>
    <xdr:to>
      <xdr:col>4</xdr:col>
      <xdr:colOff>493554</xdr:colOff>
      <xdr:row>14</xdr:row>
      <xdr:rowOff>263235</xdr:rowOff>
    </xdr:to>
    <xdr:sp macro="" textlink="">
      <xdr:nvSpPr>
        <xdr:cNvPr id="40" name="Accolade fermante 39" descr="1d8e91ff-c525-47cb-8782-cf17aa49159b">
          <a:extLst>
            <a:ext uri="{FF2B5EF4-FFF2-40B4-BE49-F238E27FC236}">
              <a16:creationId xmlns:a16="http://schemas.microsoft.com/office/drawing/2014/main" id="{00000000-0008-0000-0300-000028000000}"/>
            </a:ext>
          </a:extLst>
        </xdr:cNvPr>
        <xdr:cNvSpPr/>
      </xdr:nvSpPr>
      <xdr:spPr>
        <a:xfrm>
          <a:off x="4282567" y="4832579"/>
          <a:ext cx="190500" cy="1000359"/>
        </a:xfrm>
        <a:prstGeom prst="rightBrace">
          <a:avLst>
            <a:gd name="adj1" fmla="val 65151"/>
            <a:gd name="adj2" fmla="val 50000"/>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twoCellAnchor>
    <xdr:from>
      <xdr:col>4</xdr:col>
      <xdr:colOff>485832</xdr:colOff>
      <xdr:row>12</xdr:row>
      <xdr:rowOff>374373</xdr:rowOff>
    </xdr:from>
    <xdr:to>
      <xdr:col>4</xdr:col>
      <xdr:colOff>1381125</xdr:colOff>
      <xdr:row>13</xdr:row>
      <xdr:rowOff>238137</xdr:rowOff>
    </xdr:to>
    <xdr:sp macro="" textlink="">
      <xdr:nvSpPr>
        <xdr:cNvPr id="41" name="ZoneTexte 40">
          <a:extLst>
            <a:ext uri="{FF2B5EF4-FFF2-40B4-BE49-F238E27FC236}">
              <a16:creationId xmlns:a16="http://schemas.microsoft.com/office/drawing/2014/main" id="{00000000-0008-0000-0300-000029000000}"/>
            </a:ext>
          </a:extLst>
        </xdr:cNvPr>
        <xdr:cNvSpPr txBox="1"/>
      </xdr:nvSpPr>
      <xdr:spPr>
        <a:xfrm>
          <a:off x="4454582" y="5224186"/>
          <a:ext cx="895293" cy="300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CA" sz="1200" b="1">
              <a:solidFill>
                <a:schemeClr val="accent6">
                  <a:lumMod val="75000"/>
                </a:schemeClr>
              </a:solidFill>
            </a:rPr>
            <a:t>Dermal</a:t>
          </a:r>
        </a:p>
      </xdr:txBody>
    </xdr:sp>
    <xdr:clientData/>
  </xdr:twoCellAnchor>
  <xdr:twoCellAnchor>
    <xdr:from>
      <xdr:col>1</xdr:col>
      <xdr:colOff>24217</xdr:colOff>
      <xdr:row>8</xdr:row>
      <xdr:rowOff>70398</xdr:rowOff>
    </xdr:from>
    <xdr:to>
      <xdr:col>4</xdr:col>
      <xdr:colOff>266378</xdr:colOff>
      <xdr:row>8</xdr:row>
      <xdr:rowOff>306738</xdr:rowOff>
    </xdr:to>
    <xdr:sp macro="" textlink="">
      <xdr:nvSpPr>
        <xdr:cNvPr id="46" name="ZoneTexte 45">
          <a:extLst>
            <a:ext uri="{FF2B5EF4-FFF2-40B4-BE49-F238E27FC236}">
              <a16:creationId xmlns:a16="http://schemas.microsoft.com/office/drawing/2014/main" id="{00000000-0008-0000-0300-00002E000000}"/>
            </a:ext>
          </a:extLst>
        </xdr:cNvPr>
        <xdr:cNvSpPr txBox="1"/>
      </xdr:nvSpPr>
      <xdr:spPr>
        <a:xfrm>
          <a:off x="121081" y="3137771"/>
          <a:ext cx="4439619" cy="236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CA" sz="1000" b="1">
              <a:solidFill>
                <a:srgbClr val="0070C0"/>
              </a:solidFill>
            </a:rPr>
            <a:t>Worker time activity budget - decide if same for inhalation, dermal, noise</a:t>
          </a:r>
        </a:p>
      </xdr:txBody>
    </xdr:sp>
    <xdr:clientData/>
  </xdr:twoCellAnchor>
  <xdr:twoCellAnchor>
    <xdr:from>
      <xdr:col>4</xdr:col>
      <xdr:colOff>505283</xdr:colOff>
      <xdr:row>9</xdr:row>
      <xdr:rowOff>369597</xdr:rowOff>
    </xdr:from>
    <xdr:to>
      <xdr:col>4</xdr:col>
      <xdr:colOff>1584205</xdr:colOff>
      <xdr:row>10</xdr:row>
      <xdr:rowOff>231478</xdr:rowOff>
    </xdr:to>
    <xdr:sp macro="" textlink="">
      <xdr:nvSpPr>
        <xdr:cNvPr id="15" name="ZoneTexte 14">
          <a:extLst>
            <a:ext uri="{FF2B5EF4-FFF2-40B4-BE49-F238E27FC236}">
              <a16:creationId xmlns:a16="http://schemas.microsoft.com/office/drawing/2014/main" id="{00000000-0008-0000-0300-00000F000000}"/>
            </a:ext>
          </a:extLst>
        </xdr:cNvPr>
        <xdr:cNvSpPr txBox="1"/>
      </xdr:nvSpPr>
      <xdr:spPr>
        <a:xfrm>
          <a:off x="4474033" y="4187535"/>
          <a:ext cx="1078922" cy="298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CA" sz="1200" b="1">
              <a:solidFill>
                <a:srgbClr val="0070C0"/>
              </a:solidFill>
            </a:rPr>
            <a:t>Inhalation</a:t>
          </a:r>
        </a:p>
      </xdr:txBody>
    </xdr:sp>
    <xdr:clientData/>
  </xdr:twoCellAnchor>
  <xdr:twoCellAnchor>
    <xdr:from>
      <xdr:col>4</xdr:col>
      <xdr:colOff>322881</xdr:colOff>
      <xdr:row>9</xdr:row>
      <xdr:rowOff>56504</xdr:rowOff>
    </xdr:from>
    <xdr:to>
      <xdr:col>4</xdr:col>
      <xdr:colOff>500466</xdr:colOff>
      <xdr:row>11</xdr:row>
      <xdr:rowOff>222010</xdr:rowOff>
    </xdr:to>
    <xdr:sp macro="" textlink="">
      <xdr:nvSpPr>
        <xdr:cNvPr id="16" name="Accolade fermante 15" descr="d5c388e4-f3ad-4c16-a2e0-cec98566315f">
          <a:extLst>
            <a:ext uri="{FF2B5EF4-FFF2-40B4-BE49-F238E27FC236}">
              <a16:creationId xmlns:a16="http://schemas.microsoft.com/office/drawing/2014/main" id="{00000000-0008-0000-0300-000010000000}"/>
            </a:ext>
          </a:extLst>
        </xdr:cNvPr>
        <xdr:cNvSpPr/>
      </xdr:nvSpPr>
      <xdr:spPr>
        <a:xfrm>
          <a:off x="4302394" y="3842288"/>
          <a:ext cx="177585" cy="924277"/>
        </a:xfrm>
        <a:prstGeom prst="rightBrace">
          <a:avLst>
            <a:gd name="adj1" fmla="val 65151"/>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A" sz="1100"/>
        </a:p>
      </xdr:txBody>
    </xdr:sp>
    <xdr:clientData/>
  </xdr:twoCellAnchor>
  <xdr:twoCellAnchor editAs="oneCell">
    <xdr:from>
      <xdr:col>1</xdr:col>
      <xdr:colOff>119062</xdr:colOff>
      <xdr:row>3</xdr:row>
      <xdr:rowOff>119064</xdr:rowOff>
    </xdr:from>
    <xdr:to>
      <xdr:col>1</xdr:col>
      <xdr:colOff>1207634</xdr:colOff>
      <xdr:row>4</xdr:row>
      <xdr:rowOff>545059</xdr:rowOff>
    </xdr:to>
    <xdr:sp macro="" textlink="">
      <xdr:nvSpPr>
        <xdr:cNvPr id="18" name="Rectangle à coins arrondis 17">
          <a:extLst>
            <a:ext uri="{FF2B5EF4-FFF2-40B4-BE49-F238E27FC236}">
              <a16:creationId xmlns:a16="http://schemas.microsoft.com/office/drawing/2014/main" id="{00000000-0008-0000-0300-000012000000}"/>
            </a:ext>
          </a:extLst>
        </xdr:cNvPr>
        <xdr:cNvSpPr/>
      </xdr:nvSpPr>
      <xdr:spPr>
        <a:xfrm>
          <a:off x="212611" y="1258662"/>
          <a:ext cx="1088572" cy="680356"/>
        </a:xfrm>
        <a:prstGeom prst="roundRect">
          <a:avLst>
            <a:gd name="adj" fmla="val 11813"/>
          </a:avLst>
        </a:prstGeom>
        <a:solidFill>
          <a:schemeClr val="accent1">
            <a:lumMod val="20000"/>
            <a:lumOff val="80000"/>
          </a:schemeClr>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lang="fr-CA" sz="800">
              <a:solidFill>
                <a:sysClr val="windowText" lastClr="000000"/>
              </a:solidFill>
            </a:rPr>
            <a:t>If necessary, Increase row size by dragging the "dividor line" underneath</a:t>
          </a:r>
          <a:r>
            <a:rPr lang="fr-CA" sz="800" baseline="0">
              <a:solidFill>
                <a:sysClr val="windowText" lastClr="000000"/>
              </a:solidFill>
            </a:rPr>
            <a:t> the row number</a:t>
          </a:r>
          <a:endParaRPr lang="fr-CA" sz="800">
            <a:solidFill>
              <a:sysClr val="windowText" lastClr="000000"/>
            </a:solidFill>
          </a:endParaRPr>
        </a:p>
      </xdr:txBody>
    </xdr:sp>
    <xdr:clientData fPrintsWithSheet="0"/>
  </xdr:twoCellAnchor>
  <xdr:twoCellAnchor editAs="oneCell">
    <xdr:from>
      <xdr:col>8</xdr:col>
      <xdr:colOff>349249</xdr:colOff>
      <xdr:row>0</xdr:row>
      <xdr:rowOff>238121</xdr:rowOff>
    </xdr:from>
    <xdr:to>
      <xdr:col>9</xdr:col>
      <xdr:colOff>44804</xdr:colOff>
      <xdr:row>0</xdr:row>
      <xdr:rowOff>536158</xdr:rowOff>
    </xdr:to>
    <xdr:pic>
      <xdr:nvPicPr>
        <xdr:cNvPr id="47" name="Picture 4685" descr="http://www.bdel.ca/images/Home%20icon.png">
          <a:hlinkClick xmlns:r="http://schemas.openxmlformats.org/officeDocument/2006/relationships" r:id="rId1"/>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2" cstate="print">
          <a:duotone>
            <a:schemeClr val="accent3">
              <a:shade val="45000"/>
              <a:satMod val="135000"/>
            </a:schemeClr>
            <a:prstClr val="white"/>
          </a:duotone>
        </a:blip>
        <a:srcRect l="4724" t="5905" r="5905" b="5905"/>
        <a:stretch>
          <a:fillRect/>
        </a:stretch>
      </xdr:blipFill>
      <xdr:spPr bwMode="auto">
        <a:xfrm>
          <a:off x="8159749" y="238121"/>
          <a:ext cx="306743" cy="298037"/>
        </a:xfrm>
        <a:prstGeom prst="rect">
          <a:avLst/>
        </a:prstGeom>
        <a:noFill/>
      </xdr:spPr>
    </xdr:pic>
    <xdr:clientData fPrintsWithSheet="0"/>
  </xdr:twoCellAnchor>
  <xdr:twoCellAnchor>
    <xdr:from>
      <xdr:col>1</xdr:col>
      <xdr:colOff>15875</xdr:colOff>
      <xdr:row>39</xdr:row>
      <xdr:rowOff>23812</xdr:rowOff>
    </xdr:from>
    <xdr:to>
      <xdr:col>1</xdr:col>
      <xdr:colOff>748568</xdr:colOff>
      <xdr:row>40</xdr:row>
      <xdr:rowOff>82428</xdr:rowOff>
    </xdr:to>
    <xdr:sp macro="" textlink="version">
      <xdr:nvSpPr>
        <xdr:cNvPr id="49" name="ZoneTexte 48">
          <a:extLst>
            <a:ext uri="{FF2B5EF4-FFF2-40B4-BE49-F238E27FC236}">
              <a16:creationId xmlns:a16="http://schemas.microsoft.com/office/drawing/2014/main" id="{00000000-0008-0000-0300-000031000000}"/>
            </a:ext>
          </a:extLst>
        </xdr:cNvPr>
        <xdr:cNvSpPr txBox="1"/>
      </xdr:nvSpPr>
      <xdr:spPr>
        <a:xfrm>
          <a:off x="111125" y="12319000"/>
          <a:ext cx="732693" cy="24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fld id="{C330CB03-CB0F-4293-8FB6-3844390DC015}" type="TxLink">
            <a:rPr lang="fr-CA" sz="800" b="0" i="1" u="none" strike="noStrike">
              <a:solidFill>
                <a:srgbClr val="000000"/>
              </a:solidFill>
              <a:latin typeface="Calibri"/>
            </a:rPr>
            <a:pPr/>
            <a:t>Version 15</a:t>
          </a:fld>
          <a:endParaRPr lang="fr-CA" sz="800" i="1"/>
        </a:p>
      </xdr:txBody>
    </xdr:sp>
    <xdr:clientData/>
  </xdr:twoCellAnchor>
  <mc:AlternateContent xmlns:mc="http://schemas.openxmlformats.org/markup-compatibility/2006">
    <mc:Choice xmlns:a14="http://schemas.microsoft.com/office/drawing/2010/main" Requires="a14">
      <xdr:twoCellAnchor>
        <xdr:from>
          <xdr:col>4</xdr:col>
          <xdr:colOff>57150</xdr:colOff>
          <xdr:row>24</xdr:row>
          <xdr:rowOff>47625</xdr:rowOff>
        </xdr:from>
        <xdr:to>
          <xdr:col>4</xdr:col>
          <xdr:colOff>1552575</xdr:colOff>
          <xdr:row>24</xdr:row>
          <xdr:rowOff>285750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24</xdr:row>
          <xdr:rowOff>76200</xdr:rowOff>
        </xdr:from>
        <xdr:to>
          <xdr:col>4</xdr:col>
          <xdr:colOff>828675</xdr:colOff>
          <xdr:row>24</xdr:row>
          <xdr:rowOff>257175</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24</xdr:row>
          <xdr:rowOff>66675</xdr:rowOff>
        </xdr:from>
        <xdr:to>
          <xdr:col>4</xdr:col>
          <xdr:colOff>1514475</xdr:colOff>
          <xdr:row>24</xdr:row>
          <xdr:rowOff>266700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25</xdr:row>
          <xdr:rowOff>28575</xdr:rowOff>
        </xdr:from>
        <xdr:to>
          <xdr:col>4</xdr:col>
          <xdr:colOff>1552575</xdr:colOff>
          <xdr:row>25</xdr:row>
          <xdr:rowOff>266700</xdr:rowOff>
        </xdr:to>
        <xdr:sp macro="" textlink="">
          <xdr:nvSpPr>
            <xdr:cNvPr id="3128" name="Group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25</xdr:row>
          <xdr:rowOff>47625</xdr:rowOff>
        </xdr:from>
        <xdr:to>
          <xdr:col>4</xdr:col>
          <xdr:colOff>828675</xdr:colOff>
          <xdr:row>25</xdr:row>
          <xdr:rowOff>228600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25</xdr:row>
          <xdr:rowOff>38100</xdr:rowOff>
        </xdr:from>
        <xdr:to>
          <xdr:col>4</xdr:col>
          <xdr:colOff>1514475</xdr:colOff>
          <xdr:row>25</xdr:row>
          <xdr:rowOff>238125</xdr:rowOff>
        </xdr:to>
        <xdr:sp macro="" textlink="">
          <xdr:nvSpPr>
            <xdr:cNvPr id="3130" name="Option Button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26</xdr:row>
          <xdr:rowOff>38100</xdr:rowOff>
        </xdr:from>
        <xdr:to>
          <xdr:col>4</xdr:col>
          <xdr:colOff>1552575</xdr:colOff>
          <xdr:row>26</xdr:row>
          <xdr:rowOff>276225</xdr:rowOff>
        </xdr:to>
        <xdr:sp macro="" textlink="">
          <xdr:nvSpPr>
            <xdr:cNvPr id="3131" name="Group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26</xdr:row>
          <xdr:rowOff>57150</xdr:rowOff>
        </xdr:from>
        <xdr:to>
          <xdr:col>4</xdr:col>
          <xdr:colOff>828675</xdr:colOff>
          <xdr:row>26</xdr:row>
          <xdr:rowOff>238125</xdr:rowOff>
        </xdr:to>
        <xdr:sp macro="" textlink="">
          <xdr:nvSpPr>
            <xdr:cNvPr id="3132" name="Option Button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26</xdr:row>
          <xdr:rowOff>47625</xdr:rowOff>
        </xdr:from>
        <xdr:to>
          <xdr:col>4</xdr:col>
          <xdr:colOff>1514475</xdr:colOff>
          <xdr:row>26</xdr:row>
          <xdr:rowOff>247650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27</xdr:row>
          <xdr:rowOff>38100</xdr:rowOff>
        </xdr:from>
        <xdr:to>
          <xdr:col>4</xdr:col>
          <xdr:colOff>1552575</xdr:colOff>
          <xdr:row>27</xdr:row>
          <xdr:rowOff>276225</xdr:rowOff>
        </xdr:to>
        <xdr:sp macro="" textlink="">
          <xdr:nvSpPr>
            <xdr:cNvPr id="3134" name="Group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27</xdr:row>
          <xdr:rowOff>57150</xdr:rowOff>
        </xdr:from>
        <xdr:to>
          <xdr:col>4</xdr:col>
          <xdr:colOff>828675</xdr:colOff>
          <xdr:row>27</xdr:row>
          <xdr:rowOff>238125</xdr:rowOff>
        </xdr:to>
        <xdr:sp macro="" textlink="">
          <xdr:nvSpPr>
            <xdr:cNvPr id="3135" name="Option Button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27</xdr:row>
          <xdr:rowOff>47625</xdr:rowOff>
        </xdr:from>
        <xdr:to>
          <xdr:col>4</xdr:col>
          <xdr:colOff>1514475</xdr:colOff>
          <xdr:row>27</xdr:row>
          <xdr:rowOff>247650</xdr:rowOff>
        </xdr:to>
        <xdr:sp macro="" textlink="">
          <xdr:nvSpPr>
            <xdr:cNvPr id="3136" name="Option Button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28</xdr:row>
          <xdr:rowOff>38100</xdr:rowOff>
        </xdr:from>
        <xdr:to>
          <xdr:col>4</xdr:col>
          <xdr:colOff>1552575</xdr:colOff>
          <xdr:row>28</xdr:row>
          <xdr:rowOff>276225</xdr:rowOff>
        </xdr:to>
        <xdr:sp macro="" textlink="">
          <xdr:nvSpPr>
            <xdr:cNvPr id="3137" name="Group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28</xdr:row>
          <xdr:rowOff>57150</xdr:rowOff>
        </xdr:from>
        <xdr:to>
          <xdr:col>4</xdr:col>
          <xdr:colOff>828675</xdr:colOff>
          <xdr:row>28</xdr:row>
          <xdr:rowOff>238125</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28</xdr:row>
          <xdr:rowOff>47625</xdr:rowOff>
        </xdr:from>
        <xdr:to>
          <xdr:col>4</xdr:col>
          <xdr:colOff>1514475</xdr:colOff>
          <xdr:row>28</xdr:row>
          <xdr:rowOff>247650</xdr:rowOff>
        </xdr:to>
        <xdr:sp macro="" textlink="">
          <xdr:nvSpPr>
            <xdr:cNvPr id="3139" name="Option Button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29</xdr:row>
          <xdr:rowOff>38100</xdr:rowOff>
        </xdr:from>
        <xdr:to>
          <xdr:col>4</xdr:col>
          <xdr:colOff>1552575</xdr:colOff>
          <xdr:row>29</xdr:row>
          <xdr:rowOff>276225</xdr:rowOff>
        </xdr:to>
        <xdr:sp macro="" textlink="">
          <xdr:nvSpPr>
            <xdr:cNvPr id="3140" name="Group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29</xdr:row>
          <xdr:rowOff>57150</xdr:rowOff>
        </xdr:from>
        <xdr:to>
          <xdr:col>4</xdr:col>
          <xdr:colOff>828675</xdr:colOff>
          <xdr:row>29</xdr:row>
          <xdr:rowOff>238125</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29</xdr:row>
          <xdr:rowOff>47625</xdr:rowOff>
        </xdr:from>
        <xdr:to>
          <xdr:col>4</xdr:col>
          <xdr:colOff>1514475</xdr:colOff>
          <xdr:row>29</xdr:row>
          <xdr:rowOff>247650</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30</xdr:row>
          <xdr:rowOff>123825</xdr:rowOff>
        </xdr:from>
        <xdr:to>
          <xdr:col>4</xdr:col>
          <xdr:colOff>1552575</xdr:colOff>
          <xdr:row>30</xdr:row>
          <xdr:rowOff>361950</xdr:rowOff>
        </xdr:to>
        <xdr:sp macro="" textlink="">
          <xdr:nvSpPr>
            <xdr:cNvPr id="3143" name="Group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30</xdr:row>
          <xdr:rowOff>142875</xdr:rowOff>
        </xdr:from>
        <xdr:to>
          <xdr:col>4</xdr:col>
          <xdr:colOff>828675</xdr:colOff>
          <xdr:row>30</xdr:row>
          <xdr:rowOff>323850</xdr:rowOff>
        </xdr:to>
        <xdr:sp macro="" textlink="">
          <xdr:nvSpPr>
            <xdr:cNvPr id="3144" name="Option Button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30</xdr:row>
          <xdr:rowOff>142875</xdr:rowOff>
        </xdr:from>
        <xdr:to>
          <xdr:col>4</xdr:col>
          <xdr:colOff>1514475</xdr:colOff>
          <xdr:row>30</xdr:row>
          <xdr:rowOff>333375</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35</xdr:row>
          <xdr:rowOff>66675</xdr:rowOff>
        </xdr:from>
        <xdr:to>
          <xdr:col>4</xdr:col>
          <xdr:colOff>1590675</xdr:colOff>
          <xdr:row>35</xdr:row>
          <xdr:rowOff>304800</xdr:rowOff>
        </xdr:to>
        <xdr:sp macro="" textlink="">
          <xdr:nvSpPr>
            <xdr:cNvPr id="3146" name="Group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35</xdr:row>
          <xdr:rowOff>95250</xdr:rowOff>
        </xdr:from>
        <xdr:to>
          <xdr:col>4</xdr:col>
          <xdr:colOff>866775</xdr:colOff>
          <xdr:row>35</xdr:row>
          <xdr:rowOff>276225</xdr:rowOff>
        </xdr:to>
        <xdr:sp macro="" textlink="">
          <xdr:nvSpPr>
            <xdr:cNvPr id="3147" name="Option Button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838200</xdr:colOff>
          <xdr:row>35</xdr:row>
          <xdr:rowOff>85725</xdr:rowOff>
        </xdr:from>
        <xdr:to>
          <xdr:col>4</xdr:col>
          <xdr:colOff>1552575</xdr:colOff>
          <xdr:row>35</xdr:row>
          <xdr:rowOff>276225</xdr:rowOff>
        </xdr:to>
        <xdr:sp macro="" textlink="">
          <xdr:nvSpPr>
            <xdr:cNvPr id="3148" name="Option Button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36</xdr:row>
          <xdr:rowOff>76200</xdr:rowOff>
        </xdr:from>
        <xdr:to>
          <xdr:col>4</xdr:col>
          <xdr:colOff>1590675</xdr:colOff>
          <xdr:row>36</xdr:row>
          <xdr:rowOff>314325</xdr:rowOff>
        </xdr:to>
        <xdr:sp macro="" textlink="">
          <xdr:nvSpPr>
            <xdr:cNvPr id="3149" name="Group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36</xdr:row>
          <xdr:rowOff>95250</xdr:rowOff>
        </xdr:from>
        <xdr:to>
          <xdr:col>4</xdr:col>
          <xdr:colOff>866775</xdr:colOff>
          <xdr:row>36</xdr:row>
          <xdr:rowOff>285750</xdr:rowOff>
        </xdr:to>
        <xdr:sp macro="" textlink="">
          <xdr:nvSpPr>
            <xdr:cNvPr id="3150" name="Option Button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estimated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838200</xdr:colOff>
          <xdr:row>36</xdr:row>
          <xdr:rowOff>95250</xdr:rowOff>
        </xdr:from>
        <xdr:to>
          <xdr:col>4</xdr:col>
          <xdr:colOff>1552575</xdr:colOff>
          <xdr:row>36</xdr:row>
          <xdr:rowOff>285750</xdr:rowOff>
        </xdr:to>
        <xdr:sp macro="" textlink="">
          <xdr:nvSpPr>
            <xdr:cNvPr id="3151" name="Option Button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xdr:row>
          <xdr:rowOff>152400</xdr:rowOff>
        </xdr:from>
        <xdr:to>
          <xdr:col>6</xdr:col>
          <xdr:colOff>238125</xdr:colOff>
          <xdr:row>8</xdr:row>
          <xdr:rowOff>371475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Same info for inhalation and dermal</a:t>
              </a:r>
            </a:p>
          </xdr:txBody>
        </xdr:sp>
        <xdr:clientData/>
      </xdr:twoCellAnchor>
    </mc:Choice>
    <mc:Fallback/>
  </mc:AlternateContent>
  <xdr:twoCellAnchor>
    <xdr:from>
      <xdr:col>0</xdr:col>
      <xdr:colOff>33132</xdr:colOff>
      <xdr:row>0</xdr:row>
      <xdr:rowOff>8281</xdr:rowOff>
    </xdr:from>
    <xdr:to>
      <xdr:col>1</xdr:col>
      <xdr:colOff>1107965</xdr:colOff>
      <xdr:row>0</xdr:row>
      <xdr:rowOff>635888</xdr:rowOff>
    </xdr:to>
    <xdr:grpSp>
      <xdr:nvGrpSpPr>
        <xdr:cNvPr id="2" name="Groupe 1">
          <a:extLst>
            <a:ext uri="{FF2B5EF4-FFF2-40B4-BE49-F238E27FC236}">
              <a16:creationId xmlns:a16="http://schemas.microsoft.com/office/drawing/2014/main" id="{00000000-0008-0000-0300-000002000000}"/>
            </a:ext>
          </a:extLst>
        </xdr:cNvPr>
        <xdr:cNvGrpSpPr/>
      </xdr:nvGrpSpPr>
      <xdr:grpSpPr>
        <a:xfrm>
          <a:off x="33132" y="8281"/>
          <a:ext cx="1132811" cy="627607"/>
          <a:chOff x="9135177" y="935935"/>
          <a:chExt cx="1132811" cy="627607"/>
        </a:xfrm>
      </xdr:grpSpPr>
      <xdr:sp macro="" textlink="">
        <xdr:nvSpPr>
          <xdr:cNvPr id="44" name="Rectangle à coins arrondis 43" descr="876f37c0-a838-40c3-ac79-c2400777e450">
            <a:extLst>
              <a:ext uri="{FF2B5EF4-FFF2-40B4-BE49-F238E27FC236}">
                <a16:creationId xmlns:a16="http://schemas.microsoft.com/office/drawing/2014/main" id="{00000000-0008-0000-0300-00002C000000}"/>
              </a:ext>
            </a:extLst>
          </xdr:cNvPr>
          <xdr:cNvSpPr/>
        </xdr:nvSpPr>
        <xdr:spPr>
          <a:xfrm>
            <a:off x="9135177" y="1394368"/>
            <a:ext cx="1132811" cy="169174"/>
          </a:xfrm>
          <a:prstGeom prst="roundRect">
            <a:avLst>
              <a:gd name="adj" fmla="val 6363"/>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fr-CA" sz="900" b="0" i="1">
                <a:solidFill>
                  <a:schemeClr val="tx1"/>
                </a:solidFill>
                <a:effectLst/>
                <a:latin typeface="+mn-lt"/>
                <a:ea typeface="+mn-ea"/>
                <a:cs typeface="+mn-cs"/>
              </a:rPr>
              <a:t> </a:t>
            </a:r>
            <a:r>
              <a:rPr lang="fr-CA" sz="1050" b="1" i="1">
                <a:solidFill>
                  <a:srgbClr val="0070C0"/>
                </a:solidFill>
                <a:effectLst/>
                <a:latin typeface="+mn-lt"/>
                <a:ea typeface="+mn-ea"/>
                <a:cs typeface="+mn-cs"/>
              </a:rPr>
              <a:t>E</a:t>
            </a:r>
            <a:r>
              <a:rPr lang="fr-CA" sz="900" b="0" i="1">
                <a:solidFill>
                  <a:schemeClr val="tx1"/>
                </a:solidFill>
                <a:effectLst/>
                <a:latin typeface="+mn-lt"/>
                <a:ea typeface="+mn-ea"/>
                <a:cs typeface="+mn-cs"/>
              </a:rPr>
              <a:t>xposure</a:t>
            </a:r>
            <a:r>
              <a:rPr lang="fr-CA" sz="900" b="0" i="1" baseline="0">
                <a:solidFill>
                  <a:schemeClr val="tx1"/>
                </a:solidFill>
                <a:effectLst/>
                <a:latin typeface="+mn-lt"/>
                <a:ea typeface="+mn-ea"/>
                <a:cs typeface="+mn-cs"/>
              </a:rPr>
              <a:t> </a:t>
            </a:r>
            <a:r>
              <a:rPr lang="fr-CA" sz="1050" b="1" i="1">
                <a:solidFill>
                  <a:srgbClr val="0070C0"/>
                </a:solidFill>
                <a:effectLst/>
                <a:latin typeface="+mn-lt"/>
                <a:ea typeface="+mn-ea"/>
                <a:cs typeface="+mn-cs"/>
              </a:rPr>
              <a:t>S</a:t>
            </a:r>
            <a:r>
              <a:rPr lang="fr-CA" sz="900" b="0" i="1">
                <a:solidFill>
                  <a:schemeClr val="tx1"/>
                </a:solidFill>
                <a:effectLst/>
                <a:latin typeface="+mn-lt"/>
                <a:ea typeface="+mn-ea"/>
                <a:cs typeface="+mn-cs"/>
              </a:rPr>
              <a:t>cenario </a:t>
            </a:r>
            <a:r>
              <a:rPr lang="fr-CA" sz="1050" b="1" i="1">
                <a:solidFill>
                  <a:srgbClr val="0070C0"/>
                </a:solidFill>
                <a:effectLst/>
                <a:latin typeface="+mn-lt"/>
                <a:ea typeface="+mn-ea"/>
                <a:cs typeface="+mn-cs"/>
              </a:rPr>
              <a:t>T</a:t>
            </a:r>
            <a:r>
              <a:rPr lang="fr-CA" sz="900" b="0" i="1">
                <a:solidFill>
                  <a:schemeClr val="tx1"/>
                </a:solidFill>
                <a:effectLst/>
                <a:latin typeface="+mn-lt"/>
                <a:ea typeface="+mn-ea"/>
                <a:cs typeface="+mn-cs"/>
              </a:rPr>
              <a:t>ool</a:t>
            </a:r>
            <a:endParaRPr lang="fr-CA" sz="900" b="0" i="1">
              <a:solidFill>
                <a:schemeClr val="tx1"/>
              </a:solidFill>
            </a:endParaRPr>
          </a:p>
        </xdr:txBody>
      </xdr:sp>
      <xdr:sp macro="" textlink="">
        <xdr:nvSpPr>
          <xdr:cNvPr id="45" name="Rectangle 44">
            <a:extLst>
              <a:ext uri="{FF2B5EF4-FFF2-40B4-BE49-F238E27FC236}">
                <a16:creationId xmlns:a16="http://schemas.microsoft.com/office/drawing/2014/main" id="{00000000-0008-0000-0300-00002D000000}"/>
              </a:ext>
            </a:extLst>
          </xdr:cNvPr>
          <xdr:cNvSpPr/>
        </xdr:nvSpPr>
        <xdr:spPr>
          <a:xfrm>
            <a:off x="9223772" y="935935"/>
            <a:ext cx="965649" cy="500971"/>
          </a:xfrm>
          <a:prstGeom prst="rect">
            <a:avLst/>
          </a:prstGeom>
          <a:noFill/>
        </xdr:spPr>
        <xdr:txBody>
          <a:bodyPr vertOverflow="clip" horzOverflow="clip" wrap="none" lIns="0" tIns="0" rIns="0" bIns="0" anchor="t">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fr-FR" sz="3200" b="1" cap="none" spc="0">
                <a:ln/>
                <a:solidFill>
                  <a:schemeClr val="accent3">
                    <a:lumMod val="75000"/>
                  </a:schemeClr>
                </a:solidFill>
                <a:effectLst/>
              </a:rPr>
              <a:t>IH</a:t>
            </a:r>
            <a:r>
              <a:rPr lang="fr-FR" sz="3200" b="1" cap="none" spc="0">
                <a:ln/>
                <a:solidFill>
                  <a:schemeClr val="accent1">
                    <a:lumMod val="75000"/>
                  </a:schemeClr>
                </a:solidFill>
                <a:effectLst/>
              </a:rPr>
              <a:t>EST</a:t>
            </a:r>
          </a:p>
        </xdr:txBody>
      </xdr:sp>
    </xdr:grpSp>
    <xdr:clientData/>
  </xdr:twoCellAnchor>
  <xdr:twoCellAnchor>
    <xdr:from>
      <xdr:col>10</xdr:col>
      <xdr:colOff>190500</xdr:colOff>
      <xdr:row>0</xdr:row>
      <xdr:rowOff>157371</xdr:rowOff>
    </xdr:from>
    <xdr:to>
      <xdr:col>10</xdr:col>
      <xdr:colOff>427844</xdr:colOff>
      <xdr:row>0</xdr:row>
      <xdr:rowOff>602827</xdr:rowOff>
    </xdr:to>
    <xdr:grpSp>
      <xdr:nvGrpSpPr>
        <xdr:cNvPr id="48" name="Groupe 47">
          <a:extLst>
            <a:ext uri="{FF2B5EF4-FFF2-40B4-BE49-F238E27FC236}">
              <a16:creationId xmlns:a16="http://schemas.microsoft.com/office/drawing/2014/main" id="{00000000-0008-0000-0300-000030000000}"/>
            </a:ext>
          </a:extLst>
        </xdr:cNvPr>
        <xdr:cNvGrpSpPr/>
      </xdr:nvGrpSpPr>
      <xdr:grpSpPr>
        <a:xfrm>
          <a:off x="8688457" y="157371"/>
          <a:ext cx="237344" cy="445456"/>
          <a:chOff x="8702319" y="2816229"/>
          <a:chExt cx="237344" cy="452163"/>
        </a:xfrm>
      </xdr:grpSpPr>
      <xdr:sp macro="[0]!ZoomPlus" textlink="">
        <xdr:nvSpPr>
          <xdr:cNvPr id="53" name="Plus 52">
            <a:extLst>
              <a:ext uri="{FF2B5EF4-FFF2-40B4-BE49-F238E27FC236}">
                <a16:creationId xmlns:a16="http://schemas.microsoft.com/office/drawing/2014/main" id="{00000000-0008-0000-0300-000035000000}"/>
              </a:ext>
            </a:extLst>
          </xdr:cNvPr>
          <xdr:cNvSpPr/>
        </xdr:nvSpPr>
        <xdr:spPr>
          <a:xfrm>
            <a:off x="8723781" y="2816229"/>
            <a:ext cx="170089" cy="178206"/>
          </a:xfrm>
          <a:prstGeom prst="mathPl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0]!ZoomMoins" textlink="">
        <xdr:nvSpPr>
          <xdr:cNvPr id="54" name="Moins 53">
            <a:extLst>
              <a:ext uri="{FF2B5EF4-FFF2-40B4-BE49-F238E27FC236}">
                <a16:creationId xmlns:a16="http://schemas.microsoft.com/office/drawing/2014/main" id="{00000000-0008-0000-0300-000036000000}"/>
              </a:ext>
            </a:extLst>
          </xdr:cNvPr>
          <xdr:cNvSpPr/>
        </xdr:nvSpPr>
        <xdr:spPr>
          <a:xfrm>
            <a:off x="8702319" y="3139109"/>
            <a:ext cx="210910" cy="129283"/>
          </a:xfrm>
          <a:prstGeom prst="mathMin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
        <xdr:nvSpPr>
          <xdr:cNvPr id="55" name="ZoneTexte 54">
            <a:extLst>
              <a:ext uri="{FF2B5EF4-FFF2-40B4-BE49-F238E27FC236}">
                <a16:creationId xmlns:a16="http://schemas.microsoft.com/office/drawing/2014/main" id="{00000000-0008-0000-0300-000037000000}"/>
              </a:ext>
            </a:extLst>
          </xdr:cNvPr>
          <xdr:cNvSpPr txBox="1"/>
        </xdr:nvSpPr>
        <xdr:spPr>
          <a:xfrm>
            <a:off x="8705112" y="2999159"/>
            <a:ext cx="234551" cy="12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n-US" sz="800" b="1" i="0">
                <a:solidFill>
                  <a:schemeClr val="accent3">
                    <a:lumMod val="50000"/>
                  </a:schemeClr>
                </a:solidFill>
              </a:rPr>
              <a:t>zoom</a:t>
            </a:r>
          </a:p>
        </xdr:txBody>
      </xdr:sp>
    </xdr:grpSp>
    <xdr:clientData/>
  </xdr:twoCellAnchor>
  <xdr:twoCellAnchor>
    <xdr:from>
      <xdr:col>8</xdr:col>
      <xdr:colOff>281545</xdr:colOff>
      <xdr:row>39</xdr:row>
      <xdr:rowOff>41413</xdr:rowOff>
    </xdr:from>
    <xdr:to>
      <xdr:col>9</xdr:col>
      <xdr:colOff>43563</xdr:colOff>
      <xdr:row>40</xdr:row>
      <xdr:rowOff>16564</xdr:rowOff>
    </xdr:to>
    <xdr:grpSp>
      <xdr:nvGrpSpPr>
        <xdr:cNvPr id="56" name="Groupe 55">
          <a:extLst>
            <a:ext uri="{FF2B5EF4-FFF2-40B4-BE49-F238E27FC236}">
              <a16:creationId xmlns:a16="http://schemas.microsoft.com/office/drawing/2014/main" id="{00000000-0008-0000-0300-000038000000}"/>
            </a:ext>
          </a:extLst>
        </xdr:cNvPr>
        <xdr:cNvGrpSpPr/>
      </xdr:nvGrpSpPr>
      <xdr:grpSpPr>
        <a:xfrm>
          <a:off x="8092045" y="15529891"/>
          <a:ext cx="374931" cy="165651"/>
          <a:chOff x="7302501" y="3304592"/>
          <a:chExt cx="325171" cy="143666"/>
        </a:xfrm>
      </xdr:grpSpPr>
      <xdr:pic macro="[0]!DeprotectionAIHce2013">
        <xdr:nvPicPr>
          <xdr:cNvPr id="57" name="irc_mi" descr="http://upload.wikimedia.org/wikipedia/commons/d/db/Padlock-bronze-open.png">
            <a:extLst>
              <a:ext uri="{FF2B5EF4-FFF2-40B4-BE49-F238E27FC236}">
                <a16:creationId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42577" y="3304592"/>
            <a:ext cx="185095" cy="142551"/>
          </a:xfrm>
          <a:prstGeom prst="rect">
            <a:avLst/>
          </a:prstGeom>
          <a:noFill/>
          <a:extLst>
            <a:ext uri="{909E8E84-426E-40DD-AFC4-6F175D3DCCD1}">
              <a14:hiddenFill xmlns:a14="http://schemas.microsoft.com/office/drawing/2010/main">
                <a:solidFill>
                  <a:srgbClr val="FFFFFF"/>
                </a:solidFill>
              </a14:hiddenFill>
            </a:ext>
          </a:extLst>
        </xdr:spPr>
      </xdr:pic>
      <xdr:pic macro="[0]!ProtectionAIHce2013">
        <xdr:nvPicPr>
          <xdr:cNvPr id="58" name="irc_mi" descr="http://www.clipartbest.com/cliparts/MiL/Le9/MiLLe9GyT.png">
            <a:extLst>
              <a:ext uri="{FF2B5EF4-FFF2-40B4-BE49-F238E27FC236}">
                <a16:creationId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02501" y="3311542"/>
            <a:ext cx="130496" cy="1367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oneCellAnchor>
    <xdr:from>
      <xdr:col>5</xdr:col>
      <xdr:colOff>206421</xdr:colOff>
      <xdr:row>0</xdr:row>
      <xdr:rowOff>33035</xdr:rowOff>
    </xdr:from>
    <xdr:ext cx="3108684" cy="634632"/>
    <xdr:sp macro="" textlink="">
      <xdr:nvSpPr>
        <xdr:cNvPr id="3" name="Rectangle à coins arrondis 2" descr="96bd1141-9a79-4365-adac-a0554df212a2">
          <a:extLst>
            <a:ext uri="{FF2B5EF4-FFF2-40B4-BE49-F238E27FC236}">
              <a16:creationId xmlns:a16="http://schemas.microsoft.com/office/drawing/2014/main" id="{00000000-0008-0000-0400-000003000000}"/>
            </a:ext>
          </a:extLst>
        </xdr:cNvPr>
        <xdr:cNvSpPr/>
      </xdr:nvSpPr>
      <xdr:spPr>
        <a:xfrm>
          <a:off x="4746671" y="33035"/>
          <a:ext cx="3108684" cy="6346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r"/>
          <a:r>
            <a:rPr lang="fr-CA" sz="1600" b="1">
              <a:solidFill>
                <a:schemeClr val="accent3">
                  <a:lumMod val="75000"/>
                </a:schemeClr>
              </a:solidFill>
            </a:rPr>
            <a:t>3-</a:t>
          </a:r>
          <a:r>
            <a:rPr lang="fr-CA" sz="1600" b="1" baseline="0">
              <a:solidFill>
                <a:schemeClr val="accent3">
                  <a:lumMod val="75000"/>
                </a:schemeClr>
              </a:solidFill>
            </a:rPr>
            <a:t> </a:t>
          </a:r>
          <a:r>
            <a:rPr lang="fr-CA" sz="1600" b="1">
              <a:solidFill>
                <a:schemeClr val="accent3">
                  <a:lumMod val="75000"/>
                </a:schemeClr>
              </a:solidFill>
            </a:rPr>
            <a:t>EXPOSURE DETERMINANT DATA</a:t>
          </a:r>
        </a:p>
      </xdr:txBody>
    </xdr:sp>
    <xdr:clientData/>
  </xdr:oneCellAnchor>
  <xdr:twoCellAnchor editAs="oneCell">
    <xdr:from>
      <xdr:col>1</xdr:col>
      <xdr:colOff>2039787</xdr:colOff>
      <xdr:row>21</xdr:row>
      <xdr:rowOff>229518</xdr:rowOff>
    </xdr:from>
    <xdr:to>
      <xdr:col>1</xdr:col>
      <xdr:colOff>2281015</xdr:colOff>
      <xdr:row>21</xdr:row>
      <xdr:rowOff>414459</xdr:rowOff>
    </xdr:to>
    <xdr:pic macro="[0]!EraseSelection">
      <xdr:nvPicPr>
        <xdr:cNvPr id="11" name="Eraser" descr="efface">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74575" y="5036947"/>
          <a:ext cx="241228" cy="184941"/>
        </a:xfrm>
        <a:prstGeom prst="rect">
          <a:avLst/>
        </a:prstGeom>
        <a:noFill/>
        <a:ln w="9525">
          <a:noFill/>
          <a:miter lim="800000"/>
          <a:headEnd/>
          <a:tailEnd/>
        </a:ln>
      </xdr:spPr>
    </xdr:pic>
    <xdr:clientData fPrintsWithSheet="0"/>
  </xdr:twoCellAnchor>
  <xdr:twoCellAnchor editAs="oneCell">
    <xdr:from>
      <xdr:col>2</xdr:col>
      <xdr:colOff>64213</xdr:colOff>
      <xdr:row>20</xdr:row>
      <xdr:rowOff>31950</xdr:rowOff>
    </xdr:from>
    <xdr:to>
      <xdr:col>3</xdr:col>
      <xdr:colOff>165885</xdr:colOff>
      <xdr:row>21</xdr:row>
      <xdr:rowOff>433285</xdr:rowOff>
    </xdr:to>
    <xdr:grpSp>
      <xdr:nvGrpSpPr>
        <xdr:cNvPr id="8" name="Groupe 7">
          <a:extLst>
            <a:ext uri="{FF2B5EF4-FFF2-40B4-BE49-F238E27FC236}">
              <a16:creationId xmlns:a16="http://schemas.microsoft.com/office/drawing/2014/main" id="{00000000-0008-0000-0400-000008000000}"/>
            </a:ext>
          </a:extLst>
        </xdr:cNvPr>
        <xdr:cNvGrpSpPr/>
      </xdr:nvGrpSpPr>
      <xdr:grpSpPr>
        <a:xfrm>
          <a:off x="2571265" y="5243742"/>
          <a:ext cx="856483" cy="455251"/>
          <a:chOff x="2570942" y="4800154"/>
          <a:chExt cx="854546" cy="458371"/>
        </a:xfrm>
      </xdr:grpSpPr>
      <xdr:sp macro="" textlink="">
        <xdr:nvSpPr>
          <xdr:cNvPr id="10" name="Rectangle à coins arrondis 9" descr="f4c0b49e-cd3f-4c6b-b989-5bbe1d1291a4">
            <a:extLst>
              <a:ext uri="{FF2B5EF4-FFF2-40B4-BE49-F238E27FC236}">
                <a16:creationId xmlns:a16="http://schemas.microsoft.com/office/drawing/2014/main" id="{00000000-0008-0000-0400-00000A000000}"/>
              </a:ext>
            </a:extLst>
          </xdr:cNvPr>
          <xdr:cNvSpPr/>
        </xdr:nvSpPr>
        <xdr:spPr>
          <a:xfrm>
            <a:off x="2570942" y="4800154"/>
            <a:ext cx="854546" cy="458371"/>
          </a:xfrm>
          <a:prstGeom prst="roundRect">
            <a:avLst>
              <a:gd name="adj" fmla="val 10445"/>
            </a:avLst>
          </a:prstGeom>
          <a:no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A" sz="1100"/>
          </a:p>
        </xdr:txBody>
      </xdr:sp>
    </xdr:grpSp>
    <xdr:clientData/>
  </xdr:twoCellAnchor>
  <xdr:twoCellAnchor>
    <xdr:from>
      <xdr:col>3</xdr:col>
      <xdr:colOff>348029</xdr:colOff>
      <xdr:row>20</xdr:row>
      <xdr:rowOff>41101</xdr:rowOff>
    </xdr:from>
    <xdr:to>
      <xdr:col>5</xdr:col>
      <xdr:colOff>432990</xdr:colOff>
      <xdr:row>21</xdr:row>
      <xdr:rowOff>442436</xdr:rowOff>
    </xdr:to>
    <xdr:grpSp>
      <xdr:nvGrpSpPr>
        <xdr:cNvPr id="5" name="Groupe 4">
          <a:extLst>
            <a:ext uri="{FF2B5EF4-FFF2-40B4-BE49-F238E27FC236}">
              <a16:creationId xmlns:a16="http://schemas.microsoft.com/office/drawing/2014/main" id="{00000000-0008-0000-0400-000005000000}"/>
            </a:ext>
          </a:extLst>
        </xdr:cNvPr>
        <xdr:cNvGrpSpPr/>
      </xdr:nvGrpSpPr>
      <xdr:grpSpPr>
        <a:xfrm>
          <a:off x="3609892" y="5252893"/>
          <a:ext cx="1360952" cy="455251"/>
          <a:chOff x="3557806" y="4796330"/>
          <a:chExt cx="1361020" cy="459503"/>
        </a:xfrm>
      </xdr:grpSpPr>
      <xdr:sp macro="" textlink="">
        <xdr:nvSpPr>
          <xdr:cNvPr id="16" name="Rectangle à coins arrondis 15" descr="df3dc4c4-f872-4280-94df-5604fb078d55">
            <a:extLst>
              <a:ext uri="{FF2B5EF4-FFF2-40B4-BE49-F238E27FC236}">
                <a16:creationId xmlns:a16="http://schemas.microsoft.com/office/drawing/2014/main" id="{00000000-0008-0000-0400-000010000000}"/>
              </a:ext>
            </a:extLst>
          </xdr:cNvPr>
          <xdr:cNvSpPr/>
        </xdr:nvSpPr>
        <xdr:spPr>
          <a:xfrm flipH="1">
            <a:off x="3557806" y="4796330"/>
            <a:ext cx="1361020" cy="459503"/>
          </a:xfrm>
          <a:prstGeom prst="roundRect">
            <a:avLst>
              <a:gd name="adj" fmla="val 10542"/>
            </a:avLst>
          </a:prstGeom>
          <a:no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A" sz="1100"/>
          </a:p>
        </xdr:txBody>
      </xdr:sp>
    </xdr:grpSp>
    <xdr:clientData/>
  </xdr:twoCellAnchor>
  <xdr:twoCellAnchor editAs="oneCell">
    <xdr:from>
      <xdr:col>8</xdr:col>
      <xdr:colOff>357188</xdr:colOff>
      <xdr:row>0</xdr:row>
      <xdr:rowOff>190500</xdr:rowOff>
    </xdr:from>
    <xdr:to>
      <xdr:col>9</xdr:col>
      <xdr:colOff>52743</xdr:colOff>
      <xdr:row>0</xdr:row>
      <xdr:rowOff>488537</xdr:rowOff>
    </xdr:to>
    <xdr:pic>
      <xdr:nvPicPr>
        <xdr:cNvPr id="34" name="Picture 4685" descr="http://www.bdel.ca/images/Home%20icon.png">
          <a:hlinkClick xmlns:r="http://schemas.openxmlformats.org/officeDocument/2006/relationships" r:id="rId2"/>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3" cstate="print">
          <a:duotone>
            <a:schemeClr val="accent3">
              <a:shade val="45000"/>
              <a:satMod val="135000"/>
            </a:schemeClr>
            <a:prstClr val="white"/>
          </a:duotone>
        </a:blip>
        <a:srcRect l="4724" t="5905" r="5905" b="5905"/>
        <a:stretch>
          <a:fillRect/>
        </a:stretch>
      </xdr:blipFill>
      <xdr:spPr bwMode="auto">
        <a:xfrm>
          <a:off x="7881938" y="190500"/>
          <a:ext cx="306743" cy="298037"/>
        </a:xfrm>
        <a:prstGeom prst="rect">
          <a:avLst/>
        </a:prstGeom>
        <a:noFill/>
      </xdr:spPr>
    </xdr:pic>
    <xdr:clientData fPrintsWithSheet="0"/>
  </xdr:twoCellAnchor>
  <xdr:twoCellAnchor>
    <xdr:from>
      <xdr:col>0</xdr:col>
      <xdr:colOff>36537</xdr:colOff>
      <xdr:row>35</xdr:row>
      <xdr:rowOff>30150</xdr:rowOff>
    </xdr:from>
    <xdr:to>
      <xdr:col>1</xdr:col>
      <xdr:colOff>544536</xdr:colOff>
      <xdr:row>36</xdr:row>
      <xdr:rowOff>34882</xdr:rowOff>
    </xdr:to>
    <xdr:sp macro="" textlink="version">
      <xdr:nvSpPr>
        <xdr:cNvPr id="36" name="ZoneTexte 35">
          <a:extLst>
            <a:ext uri="{FF2B5EF4-FFF2-40B4-BE49-F238E27FC236}">
              <a16:creationId xmlns:a16="http://schemas.microsoft.com/office/drawing/2014/main" id="{00000000-0008-0000-0400-000024000000}"/>
            </a:ext>
          </a:extLst>
        </xdr:cNvPr>
        <xdr:cNvSpPr txBox="1"/>
      </xdr:nvSpPr>
      <xdr:spPr>
        <a:xfrm>
          <a:off x="36537" y="8009584"/>
          <a:ext cx="642787" cy="220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C330CB03-CB0F-4293-8FB6-3844390DC015}" type="TxLink">
            <a:rPr lang="fr-CA" sz="700" b="0" i="1" u="none" strike="noStrike">
              <a:solidFill>
                <a:srgbClr val="000000"/>
              </a:solidFill>
              <a:latin typeface="Calibri"/>
            </a:rPr>
            <a:pPr algn="l"/>
            <a:t>Version 15</a:t>
          </a:fld>
          <a:endParaRPr lang="fr-CA" sz="700" i="1"/>
        </a:p>
      </xdr:txBody>
    </xdr:sp>
    <xdr:clientData/>
  </xdr:twoCellAnchor>
  <xdr:twoCellAnchor editAs="oneCell">
    <xdr:from>
      <xdr:col>11</xdr:col>
      <xdr:colOff>576052</xdr:colOff>
      <xdr:row>0</xdr:row>
      <xdr:rowOff>42024</xdr:rowOff>
    </xdr:from>
    <xdr:to>
      <xdr:col>16</xdr:col>
      <xdr:colOff>43772</xdr:colOff>
      <xdr:row>0</xdr:row>
      <xdr:rowOff>581306</xdr:rowOff>
    </xdr:to>
    <xdr:sp macro="" textlink="">
      <xdr:nvSpPr>
        <xdr:cNvPr id="37" name="Rectangle à coins arrondis 36">
          <a:extLst>
            <a:ext uri="{FF2B5EF4-FFF2-40B4-BE49-F238E27FC236}">
              <a16:creationId xmlns:a16="http://schemas.microsoft.com/office/drawing/2014/main" id="{00000000-0008-0000-0400-000025000000}"/>
            </a:ext>
          </a:extLst>
        </xdr:cNvPr>
        <xdr:cNvSpPr/>
      </xdr:nvSpPr>
      <xdr:spPr>
        <a:xfrm>
          <a:off x="8930271" y="42024"/>
          <a:ext cx="2493892" cy="539282"/>
        </a:xfrm>
        <a:prstGeom prst="roundRect">
          <a:avLst>
            <a:gd name="adj" fmla="val 8409"/>
          </a:avLst>
        </a:prstGeom>
        <a:solidFill>
          <a:schemeClr val="accent1">
            <a:lumMod val="20000"/>
            <a:lumOff val="80000"/>
          </a:schemeClr>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t"/>
        <a:lstStyle/>
        <a:p>
          <a:pPr algn="l"/>
          <a:r>
            <a:rPr lang="fr-CA" sz="800">
              <a:solidFill>
                <a:sysClr val="windowText" lastClr="000000"/>
              </a:solidFill>
            </a:rPr>
            <a:t>Fill in the sections and cells for which you have information or data. Indicate if values were empirically determined (and method) or estimated (and method)</a:t>
          </a: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228600</xdr:colOff>
          <xdr:row>4</xdr:row>
          <xdr:rowOff>19050</xdr:rowOff>
        </xdr:from>
        <xdr:to>
          <xdr:col>3</xdr:col>
          <xdr:colOff>571500</xdr:colOff>
          <xdr:row>5</xdr:row>
          <xdr:rowOff>28575</xdr:rowOff>
        </xdr:to>
        <xdr:sp macro="" textlink="">
          <xdr:nvSpPr>
            <xdr:cNvPr id="4097" name="Group Box 1" descr="Yes"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Mechanical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xdr:row>
          <xdr:rowOff>85725</xdr:rowOff>
        </xdr:from>
        <xdr:to>
          <xdr:col>2</xdr:col>
          <xdr:colOff>723900</xdr:colOff>
          <xdr:row>5</xdr:row>
          <xdr:rowOff>0</xdr:rowOff>
        </xdr:to>
        <xdr:sp macro="" textlink="">
          <xdr:nvSpPr>
            <xdr:cNvPr id="4099" name="Option Button 3" descr="Yes"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xdr:row>
          <xdr:rowOff>85725</xdr:rowOff>
        </xdr:from>
        <xdr:to>
          <xdr:col>3</xdr:col>
          <xdr:colOff>476250</xdr:colOff>
          <xdr:row>5</xdr:row>
          <xdr:rowOff>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xdr:row>
          <xdr:rowOff>19050</xdr:rowOff>
        </xdr:from>
        <xdr:to>
          <xdr:col>6</xdr:col>
          <xdr:colOff>476250</xdr:colOff>
          <xdr:row>5</xdr:row>
          <xdr:rowOff>28575</xdr:rowOff>
        </xdr:to>
        <xdr:sp macro="" textlink="">
          <xdr:nvSpPr>
            <xdr:cNvPr id="4101" name="Group Box 5" descr="Yes"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Ventilation type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xdr:row>
          <xdr:rowOff>95250</xdr:rowOff>
        </xdr:from>
        <xdr:to>
          <xdr:col>5</xdr:col>
          <xdr:colOff>152400</xdr:colOff>
          <xdr:row>5</xdr:row>
          <xdr:rowOff>9525</xdr:rowOff>
        </xdr:to>
        <xdr:sp macro="" textlink="">
          <xdr:nvSpPr>
            <xdr:cNvPr id="4102" name="Option Button 6" descr="Yes"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xdr:row>
          <xdr:rowOff>95250</xdr:rowOff>
        </xdr:from>
        <xdr:to>
          <xdr:col>5</xdr:col>
          <xdr:colOff>1085850</xdr:colOff>
          <xdr:row>5</xdr:row>
          <xdr:rowOff>9525</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Local exhaust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4</xdr:row>
          <xdr:rowOff>95250</xdr:rowOff>
        </xdr:from>
        <xdr:to>
          <xdr:col>6</xdr:col>
          <xdr:colOff>352425</xdr:colOff>
          <xdr:row>5</xdr:row>
          <xdr:rowOff>9525</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Specialty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1666875</xdr:colOff>
          <xdr:row>7</xdr:row>
          <xdr:rowOff>66675</xdr:rowOff>
        </xdr:from>
        <xdr:to>
          <xdr:col>1</xdr:col>
          <xdr:colOff>2276475</xdr:colOff>
          <xdr:row>8</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average?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21</xdr:row>
          <xdr:rowOff>0</xdr:rowOff>
        </xdr:from>
        <xdr:to>
          <xdr:col>5</xdr:col>
          <xdr:colOff>247650</xdr:colOff>
          <xdr:row>21</xdr:row>
          <xdr:rowOff>219075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190500</xdr:rowOff>
        </xdr:from>
        <xdr:to>
          <xdr:col>3</xdr:col>
          <xdr:colOff>104775</xdr:colOff>
          <xdr:row>21</xdr:row>
          <xdr:rowOff>409575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body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200025</xdr:rowOff>
        </xdr:from>
        <xdr:to>
          <xdr:col>5</xdr:col>
          <xdr:colOff>390525</xdr:colOff>
          <xdr:row>21</xdr:row>
          <xdr:rowOff>419100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Trunk (includes neck)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38100</xdr:rowOff>
        </xdr:from>
        <xdr:to>
          <xdr:col>3</xdr:col>
          <xdr:colOff>38100</xdr:colOff>
          <xdr:row>21</xdr:row>
          <xdr:rowOff>200025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0</xdr:rowOff>
        </xdr:from>
        <xdr:to>
          <xdr:col>4</xdr:col>
          <xdr:colOff>247650</xdr:colOff>
          <xdr:row>21</xdr:row>
          <xdr:rowOff>219075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Head</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476250</xdr:colOff>
          <xdr:row>20</xdr:row>
          <xdr:rowOff>47625</xdr:rowOff>
        </xdr:from>
        <xdr:to>
          <xdr:col>7</xdr:col>
          <xdr:colOff>419100</xdr:colOff>
          <xdr:row>21</xdr:row>
          <xdr:rowOff>438150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495300</xdr:colOff>
          <xdr:row>21</xdr:row>
          <xdr:rowOff>0</xdr:rowOff>
        </xdr:from>
        <xdr:to>
          <xdr:col>7</xdr:col>
          <xdr:colOff>390525</xdr:colOff>
          <xdr:row>21</xdr:row>
          <xdr:rowOff>219075</xdr:rowOff>
        </xdr:to>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ForeArms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495300</xdr:colOff>
          <xdr:row>21</xdr:row>
          <xdr:rowOff>190500</xdr:rowOff>
        </xdr:from>
        <xdr:to>
          <xdr:col>7</xdr:col>
          <xdr:colOff>228600</xdr:colOff>
          <xdr:row>21</xdr:row>
          <xdr:rowOff>409575</xdr:rowOff>
        </xdr:to>
        <xdr:sp macro="" textlink="">
          <xdr:nvSpPr>
            <xdr:cNvPr id="4151" name="Option Button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Arms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628650</xdr:colOff>
          <xdr:row>20</xdr:row>
          <xdr:rowOff>47625</xdr:rowOff>
        </xdr:from>
        <xdr:to>
          <xdr:col>6</xdr:col>
          <xdr:colOff>276225</xdr:colOff>
          <xdr:row>22</xdr:row>
          <xdr:rowOff>180975</xdr:rowOff>
        </xdr:to>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647700</xdr:colOff>
          <xdr:row>21</xdr:row>
          <xdr:rowOff>0</xdr:rowOff>
        </xdr:from>
        <xdr:to>
          <xdr:col>5</xdr:col>
          <xdr:colOff>1343025</xdr:colOff>
          <xdr:row>21</xdr:row>
          <xdr:rowOff>219075</xdr:rowOff>
        </xdr:to>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Fingertips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647700</xdr:colOff>
          <xdr:row>21</xdr:row>
          <xdr:rowOff>200025</xdr:rowOff>
        </xdr:from>
        <xdr:to>
          <xdr:col>6</xdr:col>
          <xdr:colOff>247650</xdr:colOff>
          <xdr:row>21</xdr:row>
          <xdr:rowOff>419100</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Palm and fingers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647700</xdr:colOff>
          <xdr:row>21</xdr:row>
          <xdr:rowOff>390525</xdr:rowOff>
        </xdr:from>
        <xdr:to>
          <xdr:col>5</xdr:col>
          <xdr:colOff>1162050</xdr:colOff>
          <xdr:row>22</xdr:row>
          <xdr:rowOff>142875</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Hands</a:t>
              </a:r>
            </a:p>
          </xdr:txBody>
        </xdr:sp>
        <xdr:clientData/>
      </xdr:twoCellAnchor>
    </mc:Choice>
    <mc:Fallback/>
  </mc:AlternateContent>
  <xdr:twoCellAnchor>
    <xdr:from>
      <xdr:col>0</xdr:col>
      <xdr:colOff>109141</xdr:colOff>
      <xdr:row>0</xdr:row>
      <xdr:rowOff>0</xdr:rowOff>
    </xdr:from>
    <xdr:to>
      <xdr:col>1</xdr:col>
      <xdr:colOff>1112968</xdr:colOff>
      <xdr:row>0</xdr:row>
      <xdr:rowOff>627607</xdr:rowOff>
    </xdr:to>
    <xdr:grpSp>
      <xdr:nvGrpSpPr>
        <xdr:cNvPr id="38" name="Groupe 37">
          <a:extLst>
            <a:ext uri="{FF2B5EF4-FFF2-40B4-BE49-F238E27FC236}">
              <a16:creationId xmlns:a16="http://schemas.microsoft.com/office/drawing/2014/main" id="{00000000-0008-0000-0400-000026000000}"/>
            </a:ext>
          </a:extLst>
        </xdr:cNvPr>
        <xdr:cNvGrpSpPr/>
      </xdr:nvGrpSpPr>
      <xdr:grpSpPr>
        <a:xfrm>
          <a:off x="109141" y="0"/>
          <a:ext cx="1138615" cy="627607"/>
          <a:chOff x="9135177" y="935935"/>
          <a:chExt cx="1132811" cy="627607"/>
        </a:xfrm>
      </xdr:grpSpPr>
      <xdr:sp macro="" textlink="">
        <xdr:nvSpPr>
          <xdr:cNvPr id="39" name="Rectangle à coins arrondis 38" descr="876f37c0-a838-40c3-ac79-c2400777e450">
            <a:extLst>
              <a:ext uri="{FF2B5EF4-FFF2-40B4-BE49-F238E27FC236}">
                <a16:creationId xmlns:a16="http://schemas.microsoft.com/office/drawing/2014/main" id="{00000000-0008-0000-0400-000027000000}"/>
              </a:ext>
            </a:extLst>
          </xdr:cNvPr>
          <xdr:cNvSpPr/>
        </xdr:nvSpPr>
        <xdr:spPr>
          <a:xfrm>
            <a:off x="9135177" y="1394368"/>
            <a:ext cx="1132811" cy="169174"/>
          </a:xfrm>
          <a:prstGeom prst="roundRect">
            <a:avLst>
              <a:gd name="adj" fmla="val 6363"/>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fr-CA" sz="900" b="0" i="1">
                <a:solidFill>
                  <a:schemeClr val="tx1"/>
                </a:solidFill>
                <a:effectLst/>
                <a:latin typeface="+mn-lt"/>
                <a:ea typeface="+mn-ea"/>
                <a:cs typeface="+mn-cs"/>
              </a:rPr>
              <a:t> </a:t>
            </a:r>
            <a:r>
              <a:rPr lang="fr-CA" sz="1050" b="1" i="1">
                <a:solidFill>
                  <a:srgbClr val="0070C0"/>
                </a:solidFill>
                <a:effectLst/>
                <a:latin typeface="+mn-lt"/>
                <a:ea typeface="+mn-ea"/>
                <a:cs typeface="+mn-cs"/>
              </a:rPr>
              <a:t>E</a:t>
            </a:r>
            <a:r>
              <a:rPr lang="fr-CA" sz="900" b="0" i="1">
                <a:solidFill>
                  <a:schemeClr val="tx1"/>
                </a:solidFill>
                <a:effectLst/>
                <a:latin typeface="+mn-lt"/>
                <a:ea typeface="+mn-ea"/>
                <a:cs typeface="+mn-cs"/>
              </a:rPr>
              <a:t>xposure</a:t>
            </a:r>
            <a:r>
              <a:rPr lang="fr-CA" sz="900" b="0" i="1" baseline="0">
                <a:solidFill>
                  <a:schemeClr val="tx1"/>
                </a:solidFill>
                <a:effectLst/>
                <a:latin typeface="+mn-lt"/>
                <a:ea typeface="+mn-ea"/>
                <a:cs typeface="+mn-cs"/>
              </a:rPr>
              <a:t> </a:t>
            </a:r>
            <a:r>
              <a:rPr lang="fr-CA" sz="1050" b="1" i="1">
                <a:solidFill>
                  <a:srgbClr val="0070C0"/>
                </a:solidFill>
                <a:effectLst/>
                <a:latin typeface="+mn-lt"/>
                <a:ea typeface="+mn-ea"/>
                <a:cs typeface="+mn-cs"/>
              </a:rPr>
              <a:t>S</a:t>
            </a:r>
            <a:r>
              <a:rPr lang="fr-CA" sz="900" b="0" i="1">
                <a:solidFill>
                  <a:schemeClr val="tx1"/>
                </a:solidFill>
                <a:effectLst/>
                <a:latin typeface="+mn-lt"/>
                <a:ea typeface="+mn-ea"/>
                <a:cs typeface="+mn-cs"/>
              </a:rPr>
              <a:t>cenario </a:t>
            </a:r>
            <a:r>
              <a:rPr lang="fr-CA" sz="1050" b="1" i="1">
                <a:solidFill>
                  <a:srgbClr val="0070C0"/>
                </a:solidFill>
                <a:effectLst/>
                <a:latin typeface="+mn-lt"/>
                <a:ea typeface="+mn-ea"/>
                <a:cs typeface="+mn-cs"/>
              </a:rPr>
              <a:t>T</a:t>
            </a:r>
            <a:r>
              <a:rPr lang="fr-CA" sz="900" b="0" i="1">
                <a:solidFill>
                  <a:schemeClr val="tx1"/>
                </a:solidFill>
                <a:effectLst/>
                <a:latin typeface="+mn-lt"/>
                <a:ea typeface="+mn-ea"/>
                <a:cs typeface="+mn-cs"/>
              </a:rPr>
              <a:t>ool</a:t>
            </a:r>
            <a:endParaRPr lang="fr-CA" sz="900" b="0" i="1">
              <a:solidFill>
                <a:schemeClr val="tx1"/>
              </a:solidFill>
            </a:endParaRPr>
          </a:p>
        </xdr:txBody>
      </xdr:sp>
      <xdr:sp macro="" textlink="">
        <xdr:nvSpPr>
          <xdr:cNvPr id="40" name="Rectangle 39">
            <a:extLst>
              <a:ext uri="{FF2B5EF4-FFF2-40B4-BE49-F238E27FC236}">
                <a16:creationId xmlns:a16="http://schemas.microsoft.com/office/drawing/2014/main" id="{00000000-0008-0000-0400-000028000000}"/>
              </a:ext>
            </a:extLst>
          </xdr:cNvPr>
          <xdr:cNvSpPr/>
        </xdr:nvSpPr>
        <xdr:spPr>
          <a:xfrm>
            <a:off x="9223772" y="935935"/>
            <a:ext cx="965649" cy="500971"/>
          </a:xfrm>
          <a:prstGeom prst="rect">
            <a:avLst/>
          </a:prstGeom>
          <a:noFill/>
        </xdr:spPr>
        <xdr:txBody>
          <a:bodyPr vertOverflow="clip" horzOverflow="clip" wrap="none" lIns="0" tIns="0" rIns="0" bIns="0" anchor="t">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fr-FR" sz="3200" b="1" cap="none" spc="0">
                <a:ln/>
                <a:solidFill>
                  <a:schemeClr val="accent3">
                    <a:lumMod val="75000"/>
                  </a:schemeClr>
                </a:solidFill>
                <a:effectLst/>
              </a:rPr>
              <a:t>IH</a:t>
            </a:r>
            <a:r>
              <a:rPr lang="fr-FR" sz="3200" b="1" cap="none" spc="0">
                <a:ln/>
                <a:solidFill>
                  <a:schemeClr val="accent1">
                    <a:lumMod val="75000"/>
                  </a:schemeClr>
                </a:solidFill>
                <a:effectLst/>
              </a:rPr>
              <a:t>EST</a:t>
            </a:r>
          </a:p>
        </xdr:txBody>
      </xdr:sp>
    </xdr:grpSp>
    <xdr:clientData/>
  </xdr:twoCellAnchor>
  <xdr:twoCellAnchor>
    <xdr:from>
      <xdr:col>11</xdr:col>
      <xdr:colOff>158748</xdr:colOff>
      <xdr:row>0</xdr:row>
      <xdr:rowOff>109141</xdr:rowOff>
    </xdr:from>
    <xdr:to>
      <xdr:col>11</xdr:col>
      <xdr:colOff>396092</xdr:colOff>
      <xdr:row>0</xdr:row>
      <xdr:rowOff>554597</xdr:rowOff>
    </xdr:to>
    <xdr:grpSp>
      <xdr:nvGrpSpPr>
        <xdr:cNvPr id="41" name="Groupe 40">
          <a:extLst>
            <a:ext uri="{FF2B5EF4-FFF2-40B4-BE49-F238E27FC236}">
              <a16:creationId xmlns:a16="http://schemas.microsoft.com/office/drawing/2014/main" id="{00000000-0008-0000-0400-000029000000}"/>
            </a:ext>
          </a:extLst>
        </xdr:cNvPr>
        <xdr:cNvGrpSpPr/>
      </xdr:nvGrpSpPr>
      <xdr:grpSpPr>
        <a:xfrm>
          <a:off x="8524573" y="109141"/>
          <a:ext cx="237344" cy="445456"/>
          <a:chOff x="8702319" y="2816229"/>
          <a:chExt cx="237344" cy="452163"/>
        </a:xfrm>
      </xdr:grpSpPr>
      <xdr:sp macro="[0]!ZoomPlus" textlink="">
        <xdr:nvSpPr>
          <xdr:cNvPr id="42" name="Plus 41">
            <a:extLst>
              <a:ext uri="{FF2B5EF4-FFF2-40B4-BE49-F238E27FC236}">
                <a16:creationId xmlns:a16="http://schemas.microsoft.com/office/drawing/2014/main" id="{00000000-0008-0000-0400-00002A000000}"/>
              </a:ext>
            </a:extLst>
          </xdr:cNvPr>
          <xdr:cNvSpPr/>
        </xdr:nvSpPr>
        <xdr:spPr>
          <a:xfrm>
            <a:off x="8723781" y="2816229"/>
            <a:ext cx="170089" cy="178206"/>
          </a:xfrm>
          <a:prstGeom prst="mathPl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0]!ZoomMoins" textlink="">
        <xdr:nvSpPr>
          <xdr:cNvPr id="43" name="Moins 42">
            <a:extLst>
              <a:ext uri="{FF2B5EF4-FFF2-40B4-BE49-F238E27FC236}">
                <a16:creationId xmlns:a16="http://schemas.microsoft.com/office/drawing/2014/main" id="{00000000-0008-0000-0400-00002B000000}"/>
              </a:ext>
            </a:extLst>
          </xdr:cNvPr>
          <xdr:cNvSpPr/>
        </xdr:nvSpPr>
        <xdr:spPr>
          <a:xfrm>
            <a:off x="8702319" y="3139109"/>
            <a:ext cx="210910" cy="129283"/>
          </a:xfrm>
          <a:prstGeom prst="mathMin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
        <xdr:nvSpPr>
          <xdr:cNvPr id="44" name="ZoneTexte 43">
            <a:extLst>
              <a:ext uri="{FF2B5EF4-FFF2-40B4-BE49-F238E27FC236}">
                <a16:creationId xmlns:a16="http://schemas.microsoft.com/office/drawing/2014/main" id="{00000000-0008-0000-0400-00002C000000}"/>
              </a:ext>
            </a:extLst>
          </xdr:cNvPr>
          <xdr:cNvSpPr txBox="1"/>
        </xdr:nvSpPr>
        <xdr:spPr>
          <a:xfrm>
            <a:off x="8705112" y="2999159"/>
            <a:ext cx="234551" cy="12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n-US" sz="800" b="1" i="0">
                <a:solidFill>
                  <a:schemeClr val="accent3">
                    <a:lumMod val="50000"/>
                  </a:schemeClr>
                </a:solidFill>
              </a:rPr>
              <a:t>zoom</a:t>
            </a:r>
          </a:p>
        </xdr:txBody>
      </xdr:sp>
    </xdr:grpSp>
    <xdr:clientData/>
  </xdr:twoCellAnchor>
  <xdr:twoCellAnchor editAs="oneCell">
    <xdr:from>
      <xdr:col>1</xdr:col>
      <xdr:colOff>2077510</xdr:colOff>
      <xdr:row>4</xdr:row>
      <xdr:rowOff>106919</xdr:rowOff>
    </xdr:from>
    <xdr:to>
      <xdr:col>1</xdr:col>
      <xdr:colOff>2318738</xdr:colOff>
      <xdr:row>4</xdr:row>
      <xdr:rowOff>291860</xdr:rowOff>
    </xdr:to>
    <xdr:pic macro="[0]!EraseSelection2">
      <xdr:nvPicPr>
        <xdr:cNvPr id="45" name="Eraser" descr="efface">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09540" y="1172587"/>
          <a:ext cx="241228" cy="184941"/>
        </a:xfrm>
        <a:prstGeom prst="rect">
          <a:avLst/>
        </a:prstGeom>
        <a:noFill/>
        <a:ln w="9525">
          <a:noFill/>
          <a:miter lim="800000"/>
          <a:headEnd/>
          <a:tailEnd/>
        </a:ln>
      </xdr:spPr>
    </xdr:pic>
    <xdr:clientData fPrintsWithSheet="0"/>
  </xdr:twoCellAnchor>
  <xdr:twoCellAnchor>
    <xdr:from>
      <xdr:col>8</xdr:col>
      <xdr:colOff>323509</xdr:colOff>
      <xdr:row>35</xdr:row>
      <xdr:rowOff>62898</xdr:rowOff>
    </xdr:from>
    <xdr:to>
      <xdr:col>9</xdr:col>
      <xdr:colOff>87403</xdr:colOff>
      <xdr:row>36</xdr:row>
      <xdr:rowOff>12889</xdr:rowOff>
    </xdr:to>
    <xdr:grpSp>
      <xdr:nvGrpSpPr>
        <xdr:cNvPr id="46" name="Groupe 45">
          <a:extLst>
            <a:ext uri="{FF2B5EF4-FFF2-40B4-BE49-F238E27FC236}">
              <a16:creationId xmlns:a16="http://schemas.microsoft.com/office/drawing/2014/main" id="{00000000-0008-0000-0400-00002E000000}"/>
            </a:ext>
          </a:extLst>
        </xdr:cNvPr>
        <xdr:cNvGrpSpPr/>
      </xdr:nvGrpSpPr>
      <xdr:grpSpPr>
        <a:xfrm>
          <a:off x="7844665" y="8042332"/>
          <a:ext cx="374931" cy="165651"/>
          <a:chOff x="7302501" y="3304592"/>
          <a:chExt cx="325171" cy="143666"/>
        </a:xfrm>
      </xdr:grpSpPr>
      <xdr:pic macro="[0]!DeprotectionAIHce2013">
        <xdr:nvPicPr>
          <xdr:cNvPr id="47" name="irc_mi" descr="http://upload.wikimedia.org/wikipedia/commons/d/db/Padlock-bronze-open.png">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42577" y="3304592"/>
            <a:ext cx="185095" cy="142551"/>
          </a:xfrm>
          <a:prstGeom prst="rect">
            <a:avLst/>
          </a:prstGeom>
          <a:noFill/>
          <a:extLst>
            <a:ext uri="{909E8E84-426E-40DD-AFC4-6F175D3DCCD1}">
              <a14:hiddenFill xmlns:a14="http://schemas.microsoft.com/office/drawing/2010/main">
                <a:solidFill>
                  <a:srgbClr val="FFFFFF"/>
                </a:solidFill>
              </a14:hiddenFill>
            </a:ext>
          </a:extLst>
        </xdr:spPr>
      </xdr:pic>
      <xdr:pic macro="[0]!ProtectionAIHce2013">
        <xdr:nvPicPr>
          <xdr:cNvPr id="48" name="irc_mi" descr="http://www.clipartbest.com/cliparts/MiL/Le9/MiLLe9GyT.png">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02501" y="3311542"/>
            <a:ext cx="130496" cy="1367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82437</xdr:colOff>
      <xdr:row>5</xdr:row>
      <xdr:rowOff>10428</xdr:rowOff>
    </xdr:from>
    <xdr:to>
      <xdr:col>33</xdr:col>
      <xdr:colOff>533400</xdr:colOff>
      <xdr:row>15</xdr:row>
      <xdr:rowOff>114299</xdr:rowOff>
    </xdr:to>
    <xdr:sp macro="" textlink="">
      <xdr:nvSpPr>
        <xdr:cNvPr id="2" name="Carré corné 1" descr="11373190-f7e9-48c5-973c-83db9d10e42c">
          <a:extLst>
            <a:ext uri="{FF2B5EF4-FFF2-40B4-BE49-F238E27FC236}">
              <a16:creationId xmlns:a16="http://schemas.microsoft.com/office/drawing/2014/main" id="{00000000-0008-0000-0500-000002000000}"/>
            </a:ext>
          </a:extLst>
        </xdr:cNvPr>
        <xdr:cNvSpPr/>
      </xdr:nvSpPr>
      <xdr:spPr>
        <a:xfrm>
          <a:off x="8470787" y="1858278"/>
          <a:ext cx="2279763" cy="2008871"/>
        </a:xfrm>
        <a:prstGeom prst="foldedCorner">
          <a:avLst>
            <a:gd name="adj" fmla="val 11543"/>
          </a:avLst>
        </a:prstGeom>
        <a:solidFill>
          <a:schemeClr val="accent3">
            <a:lumMod val="20000"/>
            <a:lumOff val="8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800" b="1" i="0" u="none" strike="noStrike">
              <a:solidFill>
                <a:sysClr val="windowText" lastClr="000000"/>
              </a:solidFill>
              <a:effectLst/>
              <a:latin typeface="+mn-lt"/>
              <a:ea typeface="+mn-ea"/>
              <a:cs typeface="+mn-cs"/>
            </a:rPr>
            <a:t>Step 1</a:t>
          </a:r>
        </a:p>
        <a:p>
          <a:pPr algn="l"/>
          <a:r>
            <a:rPr lang="fr-CA" sz="800" b="0" i="0" u="none" strike="noStrike">
              <a:solidFill>
                <a:sysClr val="windowText" lastClr="000000"/>
              </a:solidFill>
              <a:effectLst/>
              <a:latin typeface="+mn-lt"/>
              <a:ea typeface="+mn-ea"/>
              <a:cs typeface="+mn-cs"/>
            </a:rPr>
            <a:t>Perform initial EA judgment based on scenario</a:t>
          </a:r>
        </a:p>
        <a:p>
          <a:pPr marL="0" marR="0" indent="0" algn="l" defTabSz="914400" eaLnBrk="1" fontAlgn="auto" latinLnBrk="0" hangingPunct="1">
            <a:lnSpc>
              <a:spcPct val="100000"/>
            </a:lnSpc>
            <a:spcBef>
              <a:spcPts val="0"/>
            </a:spcBef>
            <a:spcAft>
              <a:spcPts val="0"/>
            </a:spcAft>
            <a:buClrTx/>
            <a:buSzTx/>
            <a:buFontTx/>
            <a:buNone/>
            <a:tabLst/>
            <a:defRPr/>
          </a:pPr>
          <a:endParaRPr lang="fr-CA" sz="800" b="1" i="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800" b="1" i="0">
              <a:solidFill>
                <a:sysClr val="windowText" lastClr="000000"/>
              </a:solidFill>
              <a:effectLst/>
              <a:latin typeface="+mn-lt"/>
              <a:ea typeface="+mn-ea"/>
              <a:cs typeface="+mn-cs"/>
            </a:rPr>
            <a:t>Step 2</a:t>
          </a:r>
          <a:endParaRPr lang="fr-CA" sz="80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fr-CA" sz="800" b="0" i="0" u="none" strike="noStrike">
              <a:solidFill>
                <a:sysClr val="windowText" lastClr="000000"/>
              </a:solidFill>
              <a:effectLst/>
              <a:latin typeface="+mn-lt"/>
              <a:ea typeface="+mn-ea"/>
              <a:cs typeface="+mn-cs"/>
            </a:rPr>
            <a:t>Get training on model (ART, IHMOD, ECETOC TRA)</a:t>
          </a:r>
          <a:br>
            <a:rPr lang="fr-CA" sz="800" b="0" i="0" u="none" strike="noStrike">
              <a:solidFill>
                <a:sysClr val="windowText" lastClr="000000"/>
              </a:solidFill>
              <a:effectLst/>
              <a:latin typeface="+mn-lt"/>
              <a:ea typeface="+mn-ea"/>
              <a:cs typeface="+mn-cs"/>
            </a:rPr>
          </a:br>
          <a:r>
            <a:rPr lang="fr-CA" sz="800" b="0" i="0" u="none" strike="noStrike">
              <a:solidFill>
                <a:sysClr val="windowText" lastClr="000000"/>
              </a:solidFill>
              <a:effectLst/>
              <a:latin typeface="+mn-lt"/>
              <a:ea typeface="+mn-ea"/>
              <a:cs typeface="+mn-cs"/>
            </a:rPr>
            <a:t>and make another judgment</a:t>
          </a:r>
        </a:p>
        <a:p>
          <a:pPr marL="0" marR="0" indent="0" algn="l" defTabSz="914400" eaLnBrk="1" fontAlgn="auto" latinLnBrk="0" hangingPunct="1">
            <a:lnSpc>
              <a:spcPct val="100000"/>
            </a:lnSpc>
            <a:spcBef>
              <a:spcPts val="0"/>
            </a:spcBef>
            <a:spcAft>
              <a:spcPts val="0"/>
            </a:spcAft>
            <a:buClrTx/>
            <a:buSzTx/>
            <a:buFontTx/>
            <a:buNone/>
            <a:tabLst/>
            <a:defRPr/>
          </a:pPr>
          <a:endParaRPr lang="fr-CA" sz="800" b="1" i="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800" b="1" i="0">
              <a:solidFill>
                <a:sysClr val="windowText" lastClr="000000"/>
              </a:solidFill>
              <a:effectLst/>
              <a:latin typeface="+mn-lt"/>
              <a:ea typeface="+mn-ea"/>
              <a:cs typeface="+mn-cs"/>
            </a:rPr>
            <a:t>Step 3</a:t>
          </a:r>
          <a:endParaRPr lang="fr-CA" sz="800">
            <a:solidFill>
              <a:sysClr val="windowText" lastClr="000000"/>
            </a:solidFill>
            <a:effectLst/>
          </a:endParaRPr>
        </a:p>
        <a:p>
          <a:pPr algn="l"/>
          <a:r>
            <a:rPr lang="fr-CA" sz="800" b="0" i="0" u="none" strike="noStrike">
              <a:solidFill>
                <a:sysClr val="windowText" lastClr="000000"/>
              </a:solidFill>
              <a:effectLst/>
              <a:latin typeface="+mn-lt"/>
              <a:ea typeface="+mn-ea"/>
              <a:cs typeface="+mn-cs"/>
            </a:rPr>
            <a:t>Review 3 sample points and make new judgment</a:t>
          </a:r>
        </a:p>
        <a:p>
          <a:pPr algn="l"/>
          <a:endParaRPr lang="fr-CA" sz="800" b="0" i="0" u="none" strike="noStrik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800" b="1" i="0">
              <a:solidFill>
                <a:sysClr val="windowText" lastClr="000000"/>
              </a:solidFill>
              <a:effectLst/>
              <a:latin typeface="+mn-lt"/>
              <a:ea typeface="+mn-ea"/>
              <a:cs typeface="+mn-cs"/>
            </a:rPr>
            <a:t>Step 4</a:t>
          </a:r>
          <a:endParaRPr lang="fr-CA" sz="800">
            <a:solidFill>
              <a:sysClr val="windowText" lastClr="000000"/>
            </a:solidFill>
            <a:effectLst/>
          </a:endParaRPr>
        </a:p>
        <a:p>
          <a:pPr algn="l"/>
          <a:r>
            <a:rPr lang="fr-CA" sz="800" b="0" i="0" u="none" strike="noStrike">
              <a:solidFill>
                <a:sysClr val="windowText" lastClr="000000"/>
              </a:solidFill>
              <a:effectLst/>
              <a:latin typeface="+mn-lt"/>
              <a:ea typeface="+mn-ea"/>
              <a:cs typeface="+mn-cs"/>
            </a:rPr>
            <a:t>Review the rest (all) of data available</a:t>
          </a:r>
          <a:br>
            <a:rPr lang="fr-CA" sz="800" b="0" i="0" u="none" strike="noStrike">
              <a:solidFill>
                <a:sysClr val="windowText" lastClr="000000"/>
              </a:solidFill>
              <a:effectLst/>
              <a:latin typeface="+mn-lt"/>
              <a:ea typeface="+mn-ea"/>
              <a:cs typeface="+mn-cs"/>
            </a:rPr>
          </a:br>
          <a:r>
            <a:rPr lang="fr-CA" sz="800" b="0" i="0" u="none" strike="noStrike">
              <a:solidFill>
                <a:sysClr val="windowText" lastClr="000000"/>
              </a:solidFill>
              <a:effectLst/>
              <a:latin typeface="+mn-lt"/>
              <a:ea typeface="+mn-ea"/>
              <a:cs typeface="+mn-cs"/>
            </a:rPr>
            <a:t>and make final judgment</a:t>
          </a:r>
          <a:r>
            <a:rPr lang="fr-CA" sz="800">
              <a:solidFill>
                <a:sysClr val="windowText" lastClr="000000"/>
              </a:solidFill>
            </a:rPr>
            <a:t> </a:t>
          </a:r>
        </a:p>
      </xdr:txBody>
    </xdr:sp>
    <xdr:clientData/>
  </xdr:twoCellAnchor>
  <xdr:oneCellAnchor>
    <xdr:from>
      <xdr:col>13</xdr:col>
      <xdr:colOff>172811</xdr:colOff>
      <xdr:row>0</xdr:row>
      <xdr:rowOff>188053</xdr:rowOff>
    </xdr:from>
    <xdr:ext cx="4241635" cy="392226"/>
    <xdr:sp macro="" textlink="">
      <xdr:nvSpPr>
        <xdr:cNvPr id="7" name="Rectangle à coins arrondis 6" descr="3d42f8a7-871a-4964-9c75-340a81e68284">
          <a:extLst>
            <a:ext uri="{FF2B5EF4-FFF2-40B4-BE49-F238E27FC236}">
              <a16:creationId xmlns:a16="http://schemas.microsoft.com/office/drawing/2014/main" id="{00000000-0008-0000-0500-000007000000}"/>
            </a:ext>
          </a:extLst>
        </xdr:cNvPr>
        <xdr:cNvSpPr/>
      </xdr:nvSpPr>
      <xdr:spPr>
        <a:xfrm>
          <a:off x="4211411" y="188053"/>
          <a:ext cx="4241635" cy="392226"/>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r"/>
          <a:r>
            <a:rPr lang="fr-CA" sz="1800" b="1">
              <a:solidFill>
                <a:schemeClr val="accent3">
                  <a:lumMod val="75000"/>
                </a:schemeClr>
              </a:solidFill>
            </a:rPr>
            <a:t>4.1- INHALATION EXPOSURE DATA</a:t>
          </a:r>
        </a:p>
      </xdr:txBody>
    </xdr:sp>
    <xdr:clientData/>
  </xdr:oneCellAnchor>
  <xdr:twoCellAnchor editAs="oneCell">
    <xdr:from>
      <xdr:col>30</xdr:col>
      <xdr:colOff>106048</xdr:colOff>
      <xdr:row>0</xdr:row>
      <xdr:rowOff>194582</xdr:rowOff>
    </xdr:from>
    <xdr:to>
      <xdr:col>30</xdr:col>
      <xdr:colOff>508914</xdr:colOff>
      <xdr:row>0</xdr:row>
      <xdr:rowOff>581025</xdr:rowOff>
    </xdr:to>
    <xdr:pic>
      <xdr:nvPicPr>
        <xdr:cNvPr id="19" name="Picture 4685" descr="http://www.bdel.ca/images/Home%20icon.png">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2" cstate="print">
          <a:duotone>
            <a:schemeClr val="accent3">
              <a:shade val="45000"/>
              <a:satMod val="135000"/>
            </a:schemeClr>
            <a:prstClr val="white"/>
          </a:duotone>
        </a:blip>
        <a:srcRect l="4724" t="5905" r="5905" b="5905"/>
        <a:stretch>
          <a:fillRect/>
        </a:stretch>
      </xdr:blipFill>
      <xdr:spPr bwMode="auto">
        <a:xfrm>
          <a:off x="8573773" y="194582"/>
          <a:ext cx="402866" cy="386443"/>
        </a:xfrm>
        <a:prstGeom prst="rect">
          <a:avLst/>
        </a:prstGeom>
        <a:noFill/>
      </xdr:spPr>
    </xdr:pic>
    <xdr:clientData fPrintsWithSheet="0"/>
  </xdr:twoCellAnchor>
  <xdr:twoCellAnchor>
    <xdr:from>
      <xdr:col>1</xdr:col>
      <xdr:colOff>488</xdr:colOff>
      <xdr:row>20</xdr:row>
      <xdr:rowOff>44452</xdr:rowOff>
    </xdr:from>
    <xdr:to>
      <xdr:col>1</xdr:col>
      <xdr:colOff>642937</xdr:colOff>
      <xdr:row>21</xdr:row>
      <xdr:rowOff>52389</xdr:rowOff>
    </xdr:to>
    <xdr:sp macro="" textlink="version">
      <xdr:nvSpPr>
        <xdr:cNvPr id="21" name="ZoneTexte 20">
          <a:extLst>
            <a:ext uri="{FF2B5EF4-FFF2-40B4-BE49-F238E27FC236}">
              <a16:creationId xmlns:a16="http://schemas.microsoft.com/office/drawing/2014/main" id="{00000000-0008-0000-0500-000015000000}"/>
            </a:ext>
          </a:extLst>
        </xdr:cNvPr>
        <xdr:cNvSpPr txBox="1"/>
      </xdr:nvSpPr>
      <xdr:spPr>
        <a:xfrm>
          <a:off x="48113" y="4735515"/>
          <a:ext cx="642449" cy="198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C330CB03-CB0F-4293-8FB6-3844390DC015}" type="TxLink">
            <a:rPr lang="fr-CA" sz="700" b="0" i="1" u="none" strike="noStrike">
              <a:solidFill>
                <a:srgbClr val="000000"/>
              </a:solidFill>
              <a:latin typeface="Calibri"/>
            </a:rPr>
            <a:pPr algn="l"/>
            <a:t>Version 15</a:t>
          </a:fld>
          <a:endParaRPr lang="fr-CA" sz="700" i="1"/>
        </a:p>
      </xdr:txBody>
    </xdr:sp>
    <xdr:clientData/>
  </xdr:twoCellAnchor>
  <mc:AlternateContent xmlns:mc="http://schemas.openxmlformats.org/markup-compatibility/2006">
    <mc:Choice xmlns:a14="http://schemas.microsoft.com/office/drawing/2010/main" Requires="a14">
      <xdr:twoCellAnchor>
        <xdr:from>
          <xdr:col>1</xdr:col>
          <xdr:colOff>28575</xdr:colOff>
          <xdr:row>6</xdr:row>
          <xdr:rowOff>0</xdr:rowOff>
        </xdr:from>
        <xdr:to>
          <xdr:col>1</xdr:col>
          <xdr:colOff>923925</xdr:colOff>
          <xdr:row>10</xdr:row>
          <xdr:rowOff>76200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Conc. Units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6</xdr:row>
          <xdr:rowOff>85725</xdr:rowOff>
        </xdr:from>
        <xdr:to>
          <xdr:col>1</xdr:col>
          <xdr:colOff>704850</xdr:colOff>
          <xdr:row>7</xdr:row>
          <xdr:rowOff>114300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ppm</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7</xdr:row>
          <xdr:rowOff>133350</xdr:rowOff>
        </xdr:from>
        <xdr:to>
          <xdr:col>1</xdr:col>
          <xdr:colOff>704850</xdr:colOff>
          <xdr:row>8</xdr:row>
          <xdr:rowOff>161925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mg/m³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9</xdr:row>
          <xdr:rowOff>0</xdr:rowOff>
        </xdr:from>
        <xdr:to>
          <xdr:col>1</xdr:col>
          <xdr:colOff>704850</xdr:colOff>
          <xdr:row>10</xdr:row>
          <xdr:rowOff>28575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f/cc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11</xdr:row>
          <xdr:rowOff>85725</xdr:rowOff>
        </xdr:from>
        <xdr:to>
          <xdr:col>1</xdr:col>
          <xdr:colOff>923925</xdr:colOff>
          <xdr:row>15</xdr:row>
          <xdr:rowOff>152400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Duration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11</xdr:row>
          <xdr:rowOff>180975</xdr:rowOff>
        </xdr:from>
        <xdr:to>
          <xdr:col>1</xdr:col>
          <xdr:colOff>695325</xdr:colOff>
          <xdr:row>13</xdr:row>
          <xdr:rowOff>19050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seconds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13</xdr:row>
          <xdr:rowOff>19050</xdr:rowOff>
        </xdr:from>
        <xdr:to>
          <xdr:col>1</xdr:col>
          <xdr:colOff>809625</xdr:colOff>
          <xdr:row>14</xdr:row>
          <xdr:rowOff>47625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minutes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14</xdr:row>
          <xdr:rowOff>57150</xdr:rowOff>
        </xdr:from>
        <xdr:to>
          <xdr:col>1</xdr:col>
          <xdr:colOff>695325</xdr:colOff>
          <xdr:row>15</xdr:row>
          <xdr:rowOff>85725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a:t>
              </a:r>
            </a:p>
          </xdr:txBody>
        </xdr:sp>
        <xdr:clientData/>
      </xdr:twoCellAnchor>
    </mc:Choice>
    <mc:Fallback/>
  </mc:AlternateContent>
  <xdr:twoCellAnchor>
    <xdr:from>
      <xdr:col>1</xdr:col>
      <xdr:colOff>66675</xdr:colOff>
      <xdr:row>0</xdr:row>
      <xdr:rowOff>9525</xdr:rowOff>
    </xdr:from>
    <xdr:to>
      <xdr:col>3</xdr:col>
      <xdr:colOff>56486</xdr:colOff>
      <xdr:row>0</xdr:row>
      <xdr:rowOff>637132</xdr:rowOff>
    </xdr:to>
    <xdr:grpSp>
      <xdr:nvGrpSpPr>
        <xdr:cNvPr id="18" name="Groupe 17">
          <a:extLst>
            <a:ext uri="{FF2B5EF4-FFF2-40B4-BE49-F238E27FC236}">
              <a16:creationId xmlns:a16="http://schemas.microsoft.com/office/drawing/2014/main" id="{00000000-0008-0000-0500-000012000000}"/>
            </a:ext>
          </a:extLst>
        </xdr:cNvPr>
        <xdr:cNvGrpSpPr/>
      </xdr:nvGrpSpPr>
      <xdr:grpSpPr>
        <a:xfrm>
          <a:off x="114300" y="9525"/>
          <a:ext cx="1132811" cy="627607"/>
          <a:chOff x="9135177" y="935935"/>
          <a:chExt cx="1132811" cy="627607"/>
        </a:xfrm>
      </xdr:grpSpPr>
      <xdr:sp macro="" textlink="">
        <xdr:nvSpPr>
          <xdr:cNvPr id="22" name="Rectangle à coins arrondis 21" descr="876f37c0-a838-40c3-ac79-c2400777e450">
            <a:extLst>
              <a:ext uri="{FF2B5EF4-FFF2-40B4-BE49-F238E27FC236}">
                <a16:creationId xmlns:a16="http://schemas.microsoft.com/office/drawing/2014/main" id="{00000000-0008-0000-0500-000016000000}"/>
              </a:ext>
            </a:extLst>
          </xdr:cNvPr>
          <xdr:cNvSpPr/>
        </xdr:nvSpPr>
        <xdr:spPr>
          <a:xfrm>
            <a:off x="9135177" y="1394368"/>
            <a:ext cx="1132811" cy="169174"/>
          </a:xfrm>
          <a:prstGeom prst="roundRect">
            <a:avLst>
              <a:gd name="adj" fmla="val 6363"/>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fr-CA" sz="900" b="0" i="1">
                <a:solidFill>
                  <a:schemeClr val="tx1"/>
                </a:solidFill>
                <a:effectLst/>
                <a:latin typeface="+mn-lt"/>
                <a:ea typeface="+mn-ea"/>
                <a:cs typeface="+mn-cs"/>
              </a:rPr>
              <a:t> </a:t>
            </a:r>
            <a:r>
              <a:rPr lang="fr-CA" sz="1050" b="1" i="1">
                <a:solidFill>
                  <a:srgbClr val="0070C0"/>
                </a:solidFill>
                <a:effectLst/>
                <a:latin typeface="+mn-lt"/>
                <a:ea typeface="+mn-ea"/>
                <a:cs typeface="+mn-cs"/>
              </a:rPr>
              <a:t>E</a:t>
            </a:r>
            <a:r>
              <a:rPr lang="fr-CA" sz="900" b="0" i="1">
                <a:solidFill>
                  <a:schemeClr val="tx1"/>
                </a:solidFill>
                <a:effectLst/>
                <a:latin typeface="+mn-lt"/>
                <a:ea typeface="+mn-ea"/>
                <a:cs typeface="+mn-cs"/>
              </a:rPr>
              <a:t>xposure</a:t>
            </a:r>
            <a:r>
              <a:rPr lang="fr-CA" sz="900" b="0" i="1" baseline="0">
                <a:solidFill>
                  <a:schemeClr val="tx1"/>
                </a:solidFill>
                <a:effectLst/>
                <a:latin typeface="+mn-lt"/>
                <a:ea typeface="+mn-ea"/>
                <a:cs typeface="+mn-cs"/>
              </a:rPr>
              <a:t> </a:t>
            </a:r>
            <a:r>
              <a:rPr lang="fr-CA" sz="1050" b="1" i="1">
                <a:solidFill>
                  <a:srgbClr val="0070C0"/>
                </a:solidFill>
                <a:effectLst/>
                <a:latin typeface="+mn-lt"/>
                <a:ea typeface="+mn-ea"/>
                <a:cs typeface="+mn-cs"/>
              </a:rPr>
              <a:t>S</a:t>
            </a:r>
            <a:r>
              <a:rPr lang="fr-CA" sz="900" b="0" i="1">
                <a:solidFill>
                  <a:schemeClr val="tx1"/>
                </a:solidFill>
                <a:effectLst/>
                <a:latin typeface="+mn-lt"/>
                <a:ea typeface="+mn-ea"/>
                <a:cs typeface="+mn-cs"/>
              </a:rPr>
              <a:t>cenario </a:t>
            </a:r>
            <a:r>
              <a:rPr lang="fr-CA" sz="1050" b="1" i="1">
                <a:solidFill>
                  <a:srgbClr val="0070C0"/>
                </a:solidFill>
                <a:effectLst/>
                <a:latin typeface="+mn-lt"/>
                <a:ea typeface="+mn-ea"/>
                <a:cs typeface="+mn-cs"/>
              </a:rPr>
              <a:t>T</a:t>
            </a:r>
            <a:r>
              <a:rPr lang="fr-CA" sz="900" b="0" i="1">
                <a:solidFill>
                  <a:schemeClr val="tx1"/>
                </a:solidFill>
                <a:effectLst/>
                <a:latin typeface="+mn-lt"/>
                <a:ea typeface="+mn-ea"/>
                <a:cs typeface="+mn-cs"/>
              </a:rPr>
              <a:t>ool</a:t>
            </a:r>
            <a:endParaRPr lang="fr-CA" sz="900" b="0" i="1">
              <a:solidFill>
                <a:schemeClr val="tx1"/>
              </a:solidFill>
            </a:endParaRPr>
          </a:p>
        </xdr:txBody>
      </xdr:sp>
      <xdr:sp macro="" textlink="">
        <xdr:nvSpPr>
          <xdr:cNvPr id="23" name="Rectangle 22">
            <a:extLst>
              <a:ext uri="{FF2B5EF4-FFF2-40B4-BE49-F238E27FC236}">
                <a16:creationId xmlns:a16="http://schemas.microsoft.com/office/drawing/2014/main" id="{00000000-0008-0000-0500-000017000000}"/>
              </a:ext>
            </a:extLst>
          </xdr:cNvPr>
          <xdr:cNvSpPr/>
        </xdr:nvSpPr>
        <xdr:spPr>
          <a:xfrm>
            <a:off x="9223772" y="935935"/>
            <a:ext cx="965649" cy="500971"/>
          </a:xfrm>
          <a:prstGeom prst="rect">
            <a:avLst/>
          </a:prstGeom>
          <a:noFill/>
        </xdr:spPr>
        <xdr:txBody>
          <a:bodyPr vertOverflow="clip" horzOverflow="clip" wrap="none" lIns="0" tIns="0" rIns="0" bIns="0" anchor="t">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fr-FR" sz="3200" b="1" cap="none" spc="0">
                <a:ln/>
                <a:solidFill>
                  <a:schemeClr val="accent3">
                    <a:lumMod val="75000"/>
                  </a:schemeClr>
                </a:solidFill>
                <a:effectLst/>
              </a:rPr>
              <a:t>IH</a:t>
            </a:r>
            <a:r>
              <a:rPr lang="fr-FR" sz="3200" b="1" cap="none" spc="0">
                <a:ln/>
                <a:solidFill>
                  <a:schemeClr val="accent1">
                    <a:lumMod val="75000"/>
                  </a:schemeClr>
                </a:solidFill>
                <a:effectLst/>
              </a:rPr>
              <a:t>EST</a:t>
            </a:r>
          </a:p>
        </xdr:txBody>
      </xdr:sp>
    </xdr:grpSp>
    <xdr:clientData/>
  </xdr:twoCellAnchor>
  <xdr:twoCellAnchor>
    <xdr:from>
      <xdr:col>1</xdr:col>
      <xdr:colOff>159327</xdr:colOff>
      <xdr:row>17</xdr:row>
      <xdr:rowOff>111702</xdr:rowOff>
    </xdr:from>
    <xdr:to>
      <xdr:col>1</xdr:col>
      <xdr:colOff>396671</xdr:colOff>
      <xdr:row>19</xdr:row>
      <xdr:rowOff>176158</xdr:rowOff>
    </xdr:to>
    <xdr:grpSp>
      <xdr:nvGrpSpPr>
        <xdr:cNvPr id="20" name="Groupe 19">
          <a:extLst>
            <a:ext uri="{FF2B5EF4-FFF2-40B4-BE49-F238E27FC236}">
              <a16:creationId xmlns:a16="http://schemas.microsoft.com/office/drawing/2014/main" id="{00000000-0008-0000-0500-000014000000}"/>
            </a:ext>
          </a:extLst>
        </xdr:cNvPr>
        <xdr:cNvGrpSpPr/>
      </xdr:nvGrpSpPr>
      <xdr:grpSpPr>
        <a:xfrm>
          <a:off x="206952" y="4231265"/>
          <a:ext cx="237344" cy="445456"/>
          <a:chOff x="8702319" y="2816229"/>
          <a:chExt cx="237344" cy="452163"/>
        </a:xfrm>
      </xdr:grpSpPr>
      <xdr:sp macro="[0]!ZoomPlus" textlink="">
        <xdr:nvSpPr>
          <xdr:cNvPr id="24" name="Plus 23">
            <a:extLst>
              <a:ext uri="{FF2B5EF4-FFF2-40B4-BE49-F238E27FC236}">
                <a16:creationId xmlns:a16="http://schemas.microsoft.com/office/drawing/2014/main" id="{00000000-0008-0000-0500-000018000000}"/>
              </a:ext>
            </a:extLst>
          </xdr:cNvPr>
          <xdr:cNvSpPr/>
        </xdr:nvSpPr>
        <xdr:spPr>
          <a:xfrm>
            <a:off x="8723781" y="2816229"/>
            <a:ext cx="170089" cy="178206"/>
          </a:xfrm>
          <a:prstGeom prst="mathPl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0]!ZoomMoins" textlink="">
        <xdr:nvSpPr>
          <xdr:cNvPr id="25" name="Moins 24">
            <a:extLst>
              <a:ext uri="{FF2B5EF4-FFF2-40B4-BE49-F238E27FC236}">
                <a16:creationId xmlns:a16="http://schemas.microsoft.com/office/drawing/2014/main" id="{00000000-0008-0000-0500-000019000000}"/>
              </a:ext>
            </a:extLst>
          </xdr:cNvPr>
          <xdr:cNvSpPr/>
        </xdr:nvSpPr>
        <xdr:spPr>
          <a:xfrm>
            <a:off x="8702319" y="3139109"/>
            <a:ext cx="210910" cy="129283"/>
          </a:xfrm>
          <a:prstGeom prst="mathMin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
        <xdr:nvSpPr>
          <xdr:cNvPr id="26" name="ZoneTexte 25">
            <a:extLst>
              <a:ext uri="{FF2B5EF4-FFF2-40B4-BE49-F238E27FC236}">
                <a16:creationId xmlns:a16="http://schemas.microsoft.com/office/drawing/2014/main" id="{00000000-0008-0000-0500-00001A000000}"/>
              </a:ext>
            </a:extLst>
          </xdr:cNvPr>
          <xdr:cNvSpPr txBox="1"/>
        </xdr:nvSpPr>
        <xdr:spPr>
          <a:xfrm>
            <a:off x="8705112" y="2999159"/>
            <a:ext cx="234551" cy="12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n-US" sz="800" b="1" i="0">
                <a:solidFill>
                  <a:schemeClr val="accent3">
                    <a:lumMod val="50000"/>
                  </a:schemeClr>
                </a:solidFill>
              </a:rPr>
              <a:t>zoom</a:t>
            </a:r>
          </a:p>
        </xdr:txBody>
      </xdr:sp>
    </xdr:grpSp>
    <xdr:clientData/>
  </xdr:twoCellAnchor>
  <xdr:twoCellAnchor>
    <xdr:from>
      <xdr:col>28</xdr:col>
      <xdr:colOff>309604</xdr:colOff>
      <xdr:row>20</xdr:row>
      <xdr:rowOff>87306</xdr:rowOff>
    </xdr:from>
    <xdr:to>
      <xdr:col>29</xdr:col>
      <xdr:colOff>309564</xdr:colOff>
      <xdr:row>21</xdr:row>
      <xdr:rowOff>40572</xdr:rowOff>
    </xdr:to>
    <xdr:grpSp>
      <xdr:nvGrpSpPr>
        <xdr:cNvPr id="27" name="Groupe 26">
          <a:extLst>
            <a:ext uri="{FF2B5EF4-FFF2-40B4-BE49-F238E27FC236}">
              <a16:creationId xmlns:a16="http://schemas.microsoft.com/office/drawing/2014/main" id="{00000000-0008-0000-0500-00001B000000}"/>
            </a:ext>
          </a:extLst>
        </xdr:cNvPr>
        <xdr:cNvGrpSpPr/>
      </xdr:nvGrpSpPr>
      <xdr:grpSpPr>
        <a:xfrm>
          <a:off x="8112167" y="4778369"/>
          <a:ext cx="325397" cy="143766"/>
          <a:chOff x="7302501" y="3304592"/>
          <a:chExt cx="325171" cy="143666"/>
        </a:xfrm>
      </xdr:grpSpPr>
      <xdr:pic macro="[0]!DeprotectionAIHce2013">
        <xdr:nvPicPr>
          <xdr:cNvPr id="28" name="irc_mi" descr="http://upload.wikimedia.org/wikipedia/commons/d/db/Padlock-bronze-open.png">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42577" y="3304592"/>
            <a:ext cx="185095" cy="142551"/>
          </a:xfrm>
          <a:prstGeom prst="rect">
            <a:avLst/>
          </a:prstGeom>
          <a:noFill/>
          <a:extLst>
            <a:ext uri="{909E8E84-426E-40DD-AFC4-6F175D3DCCD1}">
              <a14:hiddenFill xmlns:a14="http://schemas.microsoft.com/office/drawing/2010/main">
                <a:solidFill>
                  <a:srgbClr val="FFFFFF"/>
                </a:solidFill>
              </a14:hiddenFill>
            </a:ext>
          </a:extLst>
        </xdr:spPr>
      </xdr:pic>
      <xdr:pic macro="[0]!ProtectionAIHce2013">
        <xdr:nvPicPr>
          <xdr:cNvPr id="29" name="irc_mi" descr="http://www.clipartbest.com/cliparts/MiL/Le9/MiLLe9GyT.png">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02501" y="3311542"/>
            <a:ext cx="130496" cy="1367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85649</xdr:colOff>
      <xdr:row>4</xdr:row>
      <xdr:rowOff>161639</xdr:rowOff>
    </xdr:from>
    <xdr:to>
      <xdr:col>27</xdr:col>
      <xdr:colOff>17319</xdr:colOff>
      <xdr:row>15</xdr:row>
      <xdr:rowOff>106796</xdr:rowOff>
    </xdr:to>
    <xdr:sp macro="" textlink="">
      <xdr:nvSpPr>
        <xdr:cNvPr id="3" name="Carré corné 2" descr="8b316f4d-80f0-422e-b0eb-c210a7c53c54">
          <a:extLst>
            <a:ext uri="{FF2B5EF4-FFF2-40B4-BE49-F238E27FC236}">
              <a16:creationId xmlns:a16="http://schemas.microsoft.com/office/drawing/2014/main" id="{00000000-0008-0000-0600-000003000000}"/>
            </a:ext>
          </a:extLst>
        </xdr:cNvPr>
        <xdr:cNvSpPr/>
      </xdr:nvSpPr>
      <xdr:spPr>
        <a:xfrm>
          <a:off x="7073535" y="1270003"/>
          <a:ext cx="1888625" cy="2231157"/>
        </a:xfrm>
        <a:prstGeom prst="foldedCorner">
          <a:avLst>
            <a:gd name="adj" fmla="val 7518"/>
          </a:avLst>
        </a:prstGeom>
        <a:solidFill>
          <a:schemeClr val="accent6">
            <a:lumMod val="20000"/>
            <a:lumOff val="8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900" b="1" i="0" u="none" strike="noStrike">
              <a:solidFill>
                <a:sysClr val="windowText" lastClr="000000"/>
              </a:solidFill>
              <a:effectLst/>
              <a:latin typeface="+mn-lt"/>
              <a:ea typeface="+mn-ea"/>
              <a:cs typeface="+mn-cs"/>
            </a:rPr>
            <a:t>Step 1</a:t>
          </a:r>
        </a:p>
        <a:p>
          <a:pPr marL="0" marR="0" indent="0" algn="l" defTabSz="914400" eaLnBrk="1" fontAlgn="auto" latinLnBrk="0" hangingPunct="1">
            <a:lnSpc>
              <a:spcPct val="100000"/>
            </a:lnSpc>
            <a:spcBef>
              <a:spcPts val="0"/>
            </a:spcBef>
            <a:spcAft>
              <a:spcPts val="0"/>
            </a:spcAft>
            <a:buClrTx/>
            <a:buSzTx/>
            <a:buFontTx/>
            <a:buNone/>
            <a:tabLst/>
            <a:defRPr/>
          </a:pPr>
          <a:r>
            <a:rPr lang="fr-CA" sz="900" b="0" i="0" u="none" strike="noStrike">
              <a:solidFill>
                <a:sysClr val="windowText" lastClr="000000"/>
              </a:solidFill>
              <a:effectLst/>
              <a:latin typeface="+mn-lt"/>
              <a:ea typeface="+mn-ea"/>
              <a:cs typeface="+mn-cs"/>
            </a:rPr>
            <a:t>Dermal Initial judgment in exposure categories based on (</a:t>
          </a:r>
          <a:r>
            <a:rPr lang="fr-CA" sz="900">
              <a:solidFill>
                <a:sysClr val="windowText" lastClr="000000"/>
              </a:solidFill>
              <a:latin typeface="+mn-lt"/>
              <a:ea typeface="+mn-ea"/>
              <a:cs typeface="+mn-cs"/>
            </a:rPr>
            <a:t>µ</a:t>
          </a:r>
          <a:r>
            <a:rPr lang="fr-CA" sz="900" b="0" i="0" u="none" strike="noStrike">
              <a:solidFill>
                <a:sysClr val="windowText" lastClr="000000"/>
              </a:solidFill>
              <a:effectLst/>
              <a:latin typeface="+mn-lt"/>
              <a:ea typeface="+mn-ea"/>
              <a:cs typeface="+mn-cs"/>
            </a:rPr>
            <a:t>g/100 cm</a:t>
          </a:r>
          <a:r>
            <a:rPr lang="fr-CA" sz="900">
              <a:solidFill>
                <a:sysClr val="windowText" lastClr="000000"/>
              </a:solidFill>
              <a:latin typeface="+mn-lt"/>
              <a:ea typeface="+mn-ea"/>
              <a:cs typeface="+mn-cs"/>
            </a:rPr>
            <a:t>²</a:t>
          </a:r>
          <a:r>
            <a:rPr lang="fr-CA" sz="900" b="0" i="0" u="none" strike="noStrike">
              <a:solidFill>
                <a:sysClr val="windowText" lastClr="000000"/>
              </a:solidFill>
              <a:effectLst/>
              <a:latin typeface="+mn-lt"/>
              <a:ea typeface="+mn-ea"/>
              <a:cs typeface="+mn-cs"/>
            </a:rPr>
            <a:t>)</a:t>
          </a:r>
        </a:p>
        <a:p>
          <a:pPr algn="l"/>
          <a:endParaRPr lang="fr-CA" sz="900" b="0" i="0" u="none" strike="noStrike">
            <a:solidFill>
              <a:sysClr val="windowText" lastClr="000000"/>
            </a:solidFill>
            <a:effectLst/>
            <a:latin typeface="+mn-lt"/>
            <a:ea typeface="+mn-ea"/>
            <a:cs typeface="+mn-cs"/>
          </a:endParaRPr>
        </a:p>
        <a:p>
          <a:pPr algn="l"/>
          <a:r>
            <a:rPr lang="fr-CA" sz="900" b="1" i="0">
              <a:solidFill>
                <a:sysClr val="windowText" lastClr="000000"/>
              </a:solidFill>
              <a:effectLst/>
              <a:latin typeface="+mn-lt"/>
              <a:ea typeface="+mn-ea"/>
              <a:cs typeface="+mn-cs"/>
            </a:rPr>
            <a:t>Step 2</a:t>
          </a:r>
          <a:endParaRPr lang="fr-CA" sz="90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fr-CA" sz="900" b="0" i="0" u="none" strike="noStrike">
              <a:solidFill>
                <a:sysClr val="windowText" lastClr="000000"/>
              </a:solidFill>
              <a:effectLst/>
              <a:latin typeface="+mn-lt"/>
              <a:ea typeface="+mn-ea"/>
              <a:cs typeface="+mn-cs"/>
            </a:rPr>
            <a:t>Run dermal model (Jenn to check on options) and make judgment</a:t>
          </a:r>
        </a:p>
        <a:p>
          <a:pPr marL="0" marR="0" indent="0" algn="l" defTabSz="914400" eaLnBrk="1" fontAlgn="auto" latinLnBrk="0" hangingPunct="1">
            <a:lnSpc>
              <a:spcPct val="100000"/>
            </a:lnSpc>
            <a:spcBef>
              <a:spcPts val="0"/>
            </a:spcBef>
            <a:spcAft>
              <a:spcPts val="0"/>
            </a:spcAft>
            <a:buClrTx/>
            <a:buSzTx/>
            <a:buFontTx/>
            <a:buNone/>
            <a:tabLst/>
            <a:defRPr/>
          </a:pPr>
          <a:endParaRPr lang="fr-CA" sz="900" b="1" i="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900" b="1" i="0">
              <a:solidFill>
                <a:sysClr val="windowText" lastClr="000000"/>
              </a:solidFill>
              <a:effectLst/>
              <a:latin typeface="+mn-lt"/>
              <a:ea typeface="+mn-ea"/>
              <a:cs typeface="+mn-cs"/>
            </a:rPr>
            <a:t>Step 3</a:t>
          </a:r>
          <a:endParaRPr lang="fr-CA" sz="900">
            <a:solidFill>
              <a:sysClr val="windowText" lastClr="000000"/>
            </a:solidFill>
            <a:effectLst/>
          </a:endParaRPr>
        </a:p>
        <a:p>
          <a:pPr algn="l"/>
          <a:r>
            <a:rPr lang="fr-CA" sz="900" b="0" i="0" u="none" strike="noStrike">
              <a:solidFill>
                <a:sysClr val="windowText" lastClr="000000"/>
              </a:solidFill>
              <a:effectLst/>
              <a:latin typeface="+mn-lt"/>
              <a:ea typeface="+mn-ea"/>
              <a:cs typeface="+mn-cs"/>
            </a:rPr>
            <a:t>Assess Quantitative Data (Quant EA Judgment)</a:t>
          </a:r>
        </a:p>
        <a:p>
          <a:pPr algn="l"/>
          <a:endParaRPr lang="fr-CA" sz="900" b="0" i="0" u="none" strike="noStrike">
            <a:solidFill>
              <a:sysClr val="windowText" lastClr="000000"/>
            </a:solidFill>
            <a:effectLst/>
            <a:latin typeface="+mn-lt"/>
            <a:ea typeface="+mn-ea"/>
            <a:cs typeface="+mn-cs"/>
          </a:endParaRPr>
        </a:p>
        <a:p>
          <a:pPr algn="l"/>
          <a:r>
            <a:rPr lang="fr-CA" sz="900" b="1" i="0">
              <a:solidFill>
                <a:sysClr val="windowText" lastClr="000000"/>
              </a:solidFill>
              <a:effectLst/>
              <a:latin typeface="+mn-lt"/>
              <a:ea typeface="+mn-ea"/>
              <a:cs typeface="+mn-cs"/>
            </a:rPr>
            <a:t>Step 4</a:t>
          </a:r>
          <a:endParaRPr lang="fr-CA" sz="900">
            <a:solidFill>
              <a:sysClr val="windowText" lastClr="000000"/>
            </a:solidFill>
            <a:effectLst/>
          </a:endParaRPr>
        </a:p>
        <a:p>
          <a:pPr algn="l"/>
          <a:r>
            <a:rPr lang="fr-CA" sz="900" b="0" i="0" u="none" strike="noStrike">
              <a:solidFill>
                <a:sysClr val="windowText" lastClr="000000"/>
              </a:solidFill>
              <a:effectLst/>
              <a:latin typeface="+mn-lt"/>
              <a:ea typeface="+mn-ea"/>
              <a:cs typeface="+mn-cs"/>
            </a:rPr>
            <a:t>Run IH SkinPerm</a:t>
          </a:r>
          <a:endParaRPr lang="fr-CA" sz="900">
            <a:solidFill>
              <a:sysClr val="windowText" lastClr="000000"/>
            </a:solidFill>
          </a:endParaRPr>
        </a:p>
      </xdr:txBody>
    </xdr:sp>
    <xdr:clientData/>
  </xdr:twoCellAnchor>
  <xdr:oneCellAnchor>
    <xdr:from>
      <xdr:col>12</xdr:col>
      <xdr:colOff>544518</xdr:colOff>
      <xdr:row>0</xdr:row>
      <xdr:rowOff>168951</xdr:rowOff>
    </xdr:from>
    <xdr:ext cx="2685804" cy="357535"/>
    <xdr:sp macro="" textlink="">
      <xdr:nvSpPr>
        <xdr:cNvPr id="6" name="Rectangle à coins arrondis 5" descr="3d42f8a7-871a-4964-9c75-340a81e68284">
          <a:extLst>
            <a:ext uri="{FF2B5EF4-FFF2-40B4-BE49-F238E27FC236}">
              <a16:creationId xmlns:a16="http://schemas.microsoft.com/office/drawing/2014/main" id="{00000000-0008-0000-0600-000006000000}"/>
            </a:ext>
          </a:extLst>
        </xdr:cNvPr>
        <xdr:cNvSpPr/>
      </xdr:nvSpPr>
      <xdr:spPr>
        <a:xfrm>
          <a:off x="4155359" y="168951"/>
          <a:ext cx="2685804" cy="357535"/>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spAutoFit/>
        </a:bodyPr>
        <a:lstStyle/>
        <a:p>
          <a:pPr algn="ctr"/>
          <a:r>
            <a:rPr lang="fr-CA" sz="1600" b="1">
              <a:solidFill>
                <a:schemeClr val="accent3">
                  <a:lumMod val="75000"/>
                </a:schemeClr>
              </a:solidFill>
            </a:rPr>
            <a:t>4.2- DERMAL EXPOSURE DATA</a:t>
          </a:r>
        </a:p>
      </xdr:txBody>
    </xdr:sp>
    <xdr:clientData/>
  </xdr:oneCellAnchor>
  <xdr:twoCellAnchor>
    <xdr:from>
      <xdr:col>21</xdr:col>
      <xdr:colOff>382703</xdr:colOff>
      <xdr:row>20</xdr:row>
      <xdr:rowOff>42526</xdr:rowOff>
    </xdr:from>
    <xdr:to>
      <xdr:col>21</xdr:col>
      <xdr:colOff>750535</xdr:colOff>
      <xdr:row>20</xdr:row>
      <xdr:rowOff>217712</xdr:rowOff>
    </xdr:to>
    <xdr:grpSp>
      <xdr:nvGrpSpPr>
        <xdr:cNvPr id="8" name="Groupe 7">
          <a:extLst>
            <a:ext uri="{FF2B5EF4-FFF2-40B4-BE49-F238E27FC236}">
              <a16:creationId xmlns:a16="http://schemas.microsoft.com/office/drawing/2014/main" id="{00000000-0008-0000-0600-000008000000}"/>
            </a:ext>
          </a:extLst>
        </xdr:cNvPr>
        <xdr:cNvGrpSpPr/>
      </xdr:nvGrpSpPr>
      <xdr:grpSpPr>
        <a:xfrm>
          <a:off x="6834027" y="4457156"/>
          <a:ext cx="0" cy="175186"/>
          <a:chOff x="5734581" y="3136437"/>
          <a:chExt cx="367832" cy="167780"/>
        </a:xfrm>
      </xdr:grpSpPr>
      <xdr:pic macro="[0]!ProtectionAIHce2013">
        <xdr:nvPicPr>
          <xdr:cNvPr id="9" name="Picture 82" descr="14313921">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9719" t="6573" r="19719" b="4272"/>
          <a:stretch>
            <a:fillRect/>
          </a:stretch>
        </xdr:blipFill>
        <xdr:spPr bwMode="auto">
          <a:xfrm>
            <a:off x="5734581" y="3136992"/>
            <a:ext cx="137591" cy="158351"/>
          </a:xfrm>
          <a:prstGeom prst="rect">
            <a:avLst/>
          </a:prstGeom>
          <a:noFill/>
          <a:ln w="9525">
            <a:noFill/>
            <a:miter lim="800000"/>
            <a:headEnd/>
            <a:tailEnd/>
          </a:ln>
        </xdr:spPr>
      </xdr:pic>
      <xdr:pic macro="[0]!DeprotectionAIHce2013">
        <xdr:nvPicPr>
          <xdr:cNvPr id="10" name="LP" descr="Cliquez pour télécharger">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l="1477" t="1477"/>
          <a:stretch>
            <a:fillRect/>
          </a:stretch>
        </xdr:blipFill>
        <xdr:spPr bwMode="auto">
          <a:xfrm>
            <a:off x="5939114" y="3136437"/>
            <a:ext cx="163299" cy="167780"/>
          </a:xfrm>
          <a:prstGeom prst="rect">
            <a:avLst/>
          </a:prstGeom>
          <a:noFill/>
          <a:ln w="9525">
            <a:noFill/>
            <a:miter lim="800000"/>
            <a:headEnd/>
            <a:tailEnd/>
          </a:ln>
        </xdr:spPr>
      </xdr:pic>
    </xdr:grpSp>
    <xdr:clientData fPrintsWithSheet="0"/>
  </xdr:twoCellAnchor>
  <xdr:twoCellAnchor editAs="oneCell">
    <xdr:from>
      <xdr:col>23</xdr:col>
      <xdr:colOff>33132</xdr:colOff>
      <xdr:row>0</xdr:row>
      <xdr:rowOff>158115</xdr:rowOff>
    </xdr:from>
    <xdr:to>
      <xdr:col>23</xdr:col>
      <xdr:colOff>417623</xdr:colOff>
      <xdr:row>0</xdr:row>
      <xdr:rowOff>536864</xdr:rowOff>
    </xdr:to>
    <xdr:pic>
      <xdr:nvPicPr>
        <xdr:cNvPr id="12" name="Picture 4685" descr="http://www.bdel.ca/images/Home%20icon.png">
          <a:hlinkClick xmlns:r="http://schemas.openxmlformats.org/officeDocument/2006/relationships" r:id="rId3"/>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blip>
        <a:srcRect l="4724" t="5905" r="5905" b="5905"/>
        <a:stretch>
          <a:fillRect/>
        </a:stretch>
      </xdr:blipFill>
      <xdr:spPr bwMode="auto">
        <a:xfrm>
          <a:off x="7021018" y="158115"/>
          <a:ext cx="384491" cy="378749"/>
        </a:xfrm>
        <a:prstGeom prst="rect">
          <a:avLst/>
        </a:prstGeom>
        <a:noFill/>
      </xdr:spPr>
    </xdr:pic>
    <xdr:clientData fPrintsWithSheet="0"/>
  </xdr:twoCellAnchor>
  <xdr:twoCellAnchor>
    <xdr:from>
      <xdr:col>1</xdr:col>
      <xdr:colOff>6805</xdr:colOff>
      <xdr:row>20</xdr:row>
      <xdr:rowOff>5322</xdr:rowOff>
    </xdr:from>
    <xdr:to>
      <xdr:col>1</xdr:col>
      <xdr:colOff>649742</xdr:colOff>
      <xdr:row>20</xdr:row>
      <xdr:rowOff>216235</xdr:rowOff>
    </xdr:to>
    <xdr:sp macro="" textlink="version">
      <xdr:nvSpPr>
        <xdr:cNvPr id="14" name="ZoneTexte 13">
          <a:extLst>
            <a:ext uri="{FF2B5EF4-FFF2-40B4-BE49-F238E27FC236}">
              <a16:creationId xmlns:a16="http://schemas.microsoft.com/office/drawing/2014/main" id="{00000000-0008-0000-0600-00000E000000}"/>
            </a:ext>
          </a:extLst>
        </xdr:cNvPr>
        <xdr:cNvSpPr txBox="1"/>
      </xdr:nvSpPr>
      <xdr:spPr>
        <a:xfrm>
          <a:off x="56501" y="4419952"/>
          <a:ext cx="642937" cy="210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C330CB03-CB0F-4293-8FB6-3844390DC015}" type="TxLink">
            <a:rPr lang="fr-CA" sz="700" b="0" i="1" u="none" strike="noStrike">
              <a:solidFill>
                <a:srgbClr val="000000"/>
              </a:solidFill>
              <a:latin typeface="Calibri"/>
            </a:rPr>
            <a:pPr algn="l"/>
            <a:t>Version 15</a:t>
          </a:fld>
          <a:endParaRPr lang="fr-CA" sz="700" i="1"/>
        </a:p>
      </xdr:txBody>
    </xdr:sp>
    <xdr:clientData/>
  </xdr:twoCellAnchor>
  <xdr:twoCellAnchor>
    <xdr:from>
      <xdr:col>1</xdr:col>
      <xdr:colOff>43295</xdr:colOff>
      <xdr:row>0</xdr:row>
      <xdr:rowOff>0</xdr:rowOff>
    </xdr:from>
    <xdr:to>
      <xdr:col>3</xdr:col>
      <xdr:colOff>275561</xdr:colOff>
      <xdr:row>0</xdr:row>
      <xdr:rowOff>627607</xdr:rowOff>
    </xdr:to>
    <xdr:grpSp>
      <xdr:nvGrpSpPr>
        <xdr:cNvPr id="17" name="Groupe 16">
          <a:extLst>
            <a:ext uri="{FF2B5EF4-FFF2-40B4-BE49-F238E27FC236}">
              <a16:creationId xmlns:a16="http://schemas.microsoft.com/office/drawing/2014/main" id="{00000000-0008-0000-0600-000011000000}"/>
            </a:ext>
          </a:extLst>
        </xdr:cNvPr>
        <xdr:cNvGrpSpPr/>
      </xdr:nvGrpSpPr>
      <xdr:grpSpPr>
        <a:xfrm>
          <a:off x="92991" y="0"/>
          <a:ext cx="1126787" cy="627607"/>
          <a:chOff x="9135177" y="935935"/>
          <a:chExt cx="1132811" cy="627607"/>
        </a:xfrm>
      </xdr:grpSpPr>
      <xdr:sp macro="" textlink="">
        <xdr:nvSpPr>
          <xdr:cNvPr id="18" name="Rectangle à coins arrondis 17" descr="876f37c0-a838-40c3-ac79-c2400777e450">
            <a:extLst>
              <a:ext uri="{FF2B5EF4-FFF2-40B4-BE49-F238E27FC236}">
                <a16:creationId xmlns:a16="http://schemas.microsoft.com/office/drawing/2014/main" id="{00000000-0008-0000-0600-000012000000}"/>
              </a:ext>
            </a:extLst>
          </xdr:cNvPr>
          <xdr:cNvSpPr/>
        </xdr:nvSpPr>
        <xdr:spPr>
          <a:xfrm>
            <a:off x="9135177" y="1394368"/>
            <a:ext cx="1132811" cy="169174"/>
          </a:xfrm>
          <a:prstGeom prst="roundRect">
            <a:avLst>
              <a:gd name="adj" fmla="val 6363"/>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fr-CA" sz="900" b="0" i="1">
                <a:solidFill>
                  <a:schemeClr val="tx1"/>
                </a:solidFill>
                <a:effectLst/>
                <a:latin typeface="+mn-lt"/>
                <a:ea typeface="+mn-ea"/>
                <a:cs typeface="+mn-cs"/>
              </a:rPr>
              <a:t> </a:t>
            </a:r>
            <a:r>
              <a:rPr lang="fr-CA" sz="1050" b="1" i="1">
                <a:solidFill>
                  <a:srgbClr val="0070C0"/>
                </a:solidFill>
                <a:effectLst/>
                <a:latin typeface="+mn-lt"/>
                <a:ea typeface="+mn-ea"/>
                <a:cs typeface="+mn-cs"/>
              </a:rPr>
              <a:t>E</a:t>
            </a:r>
            <a:r>
              <a:rPr lang="fr-CA" sz="900" b="0" i="1">
                <a:solidFill>
                  <a:schemeClr val="tx1"/>
                </a:solidFill>
                <a:effectLst/>
                <a:latin typeface="+mn-lt"/>
                <a:ea typeface="+mn-ea"/>
                <a:cs typeface="+mn-cs"/>
              </a:rPr>
              <a:t>xposure</a:t>
            </a:r>
            <a:r>
              <a:rPr lang="fr-CA" sz="900" b="0" i="1" baseline="0">
                <a:solidFill>
                  <a:schemeClr val="tx1"/>
                </a:solidFill>
                <a:effectLst/>
                <a:latin typeface="+mn-lt"/>
                <a:ea typeface="+mn-ea"/>
                <a:cs typeface="+mn-cs"/>
              </a:rPr>
              <a:t> </a:t>
            </a:r>
            <a:r>
              <a:rPr lang="fr-CA" sz="1050" b="1" i="1">
                <a:solidFill>
                  <a:srgbClr val="0070C0"/>
                </a:solidFill>
                <a:effectLst/>
                <a:latin typeface="+mn-lt"/>
                <a:ea typeface="+mn-ea"/>
                <a:cs typeface="+mn-cs"/>
              </a:rPr>
              <a:t>S</a:t>
            </a:r>
            <a:r>
              <a:rPr lang="fr-CA" sz="900" b="0" i="1">
                <a:solidFill>
                  <a:schemeClr val="tx1"/>
                </a:solidFill>
                <a:effectLst/>
                <a:latin typeface="+mn-lt"/>
                <a:ea typeface="+mn-ea"/>
                <a:cs typeface="+mn-cs"/>
              </a:rPr>
              <a:t>cenario </a:t>
            </a:r>
            <a:r>
              <a:rPr lang="fr-CA" sz="1050" b="1" i="1">
                <a:solidFill>
                  <a:srgbClr val="0070C0"/>
                </a:solidFill>
                <a:effectLst/>
                <a:latin typeface="+mn-lt"/>
                <a:ea typeface="+mn-ea"/>
                <a:cs typeface="+mn-cs"/>
              </a:rPr>
              <a:t>T</a:t>
            </a:r>
            <a:r>
              <a:rPr lang="fr-CA" sz="900" b="0" i="1">
                <a:solidFill>
                  <a:schemeClr val="tx1"/>
                </a:solidFill>
                <a:effectLst/>
                <a:latin typeface="+mn-lt"/>
                <a:ea typeface="+mn-ea"/>
                <a:cs typeface="+mn-cs"/>
              </a:rPr>
              <a:t>ool</a:t>
            </a:r>
            <a:endParaRPr lang="fr-CA" sz="900" b="0" i="1">
              <a:solidFill>
                <a:schemeClr val="tx1"/>
              </a:solidFill>
            </a:endParaRPr>
          </a:p>
        </xdr:txBody>
      </xdr:sp>
      <xdr:sp macro="" textlink="">
        <xdr:nvSpPr>
          <xdr:cNvPr id="19" name="Rectangle 18">
            <a:extLst>
              <a:ext uri="{FF2B5EF4-FFF2-40B4-BE49-F238E27FC236}">
                <a16:creationId xmlns:a16="http://schemas.microsoft.com/office/drawing/2014/main" id="{00000000-0008-0000-0600-000013000000}"/>
              </a:ext>
            </a:extLst>
          </xdr:cNvPr>
          <xdr:cNvSpPr/>
        </xdr:nvSpPr>
        <xdr:spPr>
          <a:xfrm>
            <a:off x="9223772" y="935935"/>
            <a:ext cx="965649" cy="500971"/>
          </a:xfrm>
          <a:prstGeom prst="rect">
            <a:avLst/>
          </a:prstGeom>
          <a:noFill/>
        </xdr:spPr>
        <xdr:txBody>
          <a:bodyPr vertOverflow="clip" horzOverflow="clip" wrap="none" lIns="0" tIns="0" rIns="0" bIns="0" anchor="t">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fr-FR" sz="3200" b="1" cap="none" spc="0">
                <a:ln/>
                <a:solidFill>
                  <a:schemeClr val="accent3">
                    <a:lumMod val="75000"/>
                  </a:schemeClr>
                </a:solidFill>
                <a:effectLst/>
              </a:rPr>
              <a:t>IH</a:t>
            </a:r>
            <a:r>
              <a:rPr lang="fr-FR" sz="3200" b="1" cap="none" spc="0">
                <a:ln/>
                <a:solidFill>
                  <a:schemeClr val="accent1">
                    <a:lumMod val="75000"/>
                  </a:schemeClr>
                </a:solidFill>
                <a:effectLst/>
              </a:rPr>
              <a:t>EST</a:t>
            </a:r>
          </a:p>
        </xdr:txBody>
      </xdr:sp>
    </xdr:grpSp>
    <xdr:clientData/>
  </xdr:twoCellAnchor>
  <xdr:twoCellAnchor>
    <xdr:from>
      <xdr:col>1</xdr:col>
      <xdr:colOff>155863</xdr:colOff>
      <xdr:row>17</xdr:row>
      <xdr:rowOff>129886</xdr:rowOff>
    </xdr:from>
    <xdr:to>
      <xdr:col>1</xdr:col>
      <xdr:colOff>393207</xdr:colOff>
      <xdr:row>19</xdr:row>
      <xdr:rowOff>159706</xdr:rowOff>
    </xdr:to>
    <xdr:grpSp>
      <xdr:nvGrpSpPr>
        <xdr:cNvPr id="20" name="Groupe 19">
          <a:extLst>
            <a:ext uri="{FF2B5EF4-FFF2-40B4-BE49-F238E27FC236}">
              <a16:creationId xmlns:a16="http://schemas.microsoft.com/office/drawing/2014/main" id="{00000000-0008-0000-0600-000014000000}"/>
            </a:ext>
          </a:extLst>
        </xdr:cNvPr>
        <xdr:cNvGrpSpPr/>
      </xdr:nvGrpSpPr>
      <xdr:grpSpPr>
        <a:xfrm>
          <a:off x="205559" y="3923321"/>
          <a:ext cx="237344" cy="443950"/>
          <a:chOff x="8702319" y="2816229"/>
          <a:chExt cx="237344" cy="452163"/>
        </a:xfrm>
      </xdr:grpSpPr>
      <xdr:sp macro="[0]!ZoomPlus" textlink="">
        <xdr:nvSpPr>
          <xdr:cNvPr id="21" name="Plus 20">
            <a:extLst>
              <a:ext uri="{FF2B5EF4-FFF2-40B4-BE49-F238E27FC236}">
                <a16:creationId xmlns:a16="http://schemas.microsoft.com/office/drawing/2014/main" id="{00000000-0008-0000-0600-000015000000}"/>
              </a:ext>
            </a:extLst>
          </xdr:cNvPr>
          <xdr:cNvSpPr/>
        </xdr:nvSpPr>
        <xdr:spPr>
          <a:xfrm>
            <a:off x="8723781" y="2816229"/>
            <a:ext cx="170089" cy="178206"/>
          </a:xfrm>
          <a:prstGeom prst="mathPl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0]!ZoomMoins" textlink="">
        <xdr:nvSpPr>
          <xdr:cNvPr id="22" name="Moins 21">
            <a:extLst>
              <a:ext uri="{FF2B5EF4-FFF2-40B4-BE49-F238E27FC236}">
                <a16:creationId xmlns:a16="http://schemas.microsoft.com/office/drawing/2014/main" id="{00000000-0008-0000-0600-000016000000}"/>
              </a:ext>
            </a:extLst>
          </xdr:cNvPr>
          <xdr:cNvSpPr/>
        </xdr:nvSpPr>
        <xdr:spPr>
          <a:xfrm>
            <a:off x="8702319" y="3139109"/>
            <a:ext cx="210910" cy="129283"/>
          </a:xfrm>
          <a:prstGeom prst="mathMin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
        <xdr:nvSpPr>
          <xdr:cNvPr id="23" name="ZoneTexte 22">
            <a:extLst>
              <a:ext uri="{FF2B5EF4-FFF2-40B4-BE49-F238E27FC236}">
                <a16:creationId xmlns:a16="http://schemas.microsoft.com/office/drawing/2014/main" id="{00000000-0008-0000-0600-000017000000}"/>
              </a:ext>
            </a:extLst>
          </xdr:cNvPr>
          <xdr:cNvSpPr txBox="1"/>
        </xdr:nvSpPr>
        <xdr:spPr>
          <a:xfrm>
            <a:off x="8705112" y="2999159"/>
            <a:ext cx="234551" cy="12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n-US" sz="800" b="1" i="0">
                <a:solidFill>
                  <a:schemeClr val="accent3">
                    <a:lumMod val="50000"/>
                  </a:schemeClr>
                </a:solidFill>
              </a:rPr>
              <a:t>zoom</a:t>
            </a:r>
          </a:p>
        </xdr:txBody>
      </xdr:sp>
    </xdr:grpSp>
    <xdr:clientData/>
  </xdr:twoCellAnchor>
  <xdr:twoCellAnchor>
    <xdr:from>
      <xdr:col>20</xdr:col>
      <xdr:colOff>165692</xdr:colOff>
      <xdr:row>20</xdr:row>
      <xdr:rowOff>82809</xdr:rowOff>
    </xdr:from>
    <xdr:to>
      <xdr:col>21</xdr:col>
      <xdr:colOff>226045</xdr:colOff>
      <xdr:row>20</xdr:row>
      <xdr:rowOff>226575</xdr:rowOff>
    </xdr:to>
    <xdr:grpSp>
      <xdr:nvGrpSpPr>
        <xdr:cNvPr id="24" name="Groupe 23">
          <a:extLst>
            <a:ext uri="{FF2B5EF4-FFF2-40B4-BE49-F238E27FC236}">
              <a16:creationId xmlns:a16="http://schemas.microsoft.com/office/drawing/2014/main" id="{00000000-0008-0000-0600-000018000000}"/>
            </a:ext>
          </a:extLst>
        </xdr:cNvPr>
        <xdr:cNvGrpSpPr/>
      </xdr:nvGrpSpPr>
      <xdr:grpSpPr>
        <a:xfrm>
          <a:off x="6485322" y="4497439"/>
          <a:ext cx="325397" cy="143766"/>
          <a:chOff x="7302501" y="3304592"/>
          <a:chExt cx="325171" cy="143666"/>
        </a:xfrm>
      </xdr:grpSpPr>
      <xdr:pic macro="[0]!DeprotectionAIHce2013">
        <xdr:nvPicPr>
          <xdr:cNvPr id="25" name="irc_mi" descr="http://upload.wikimedia.org/wikipedia/commons/d/db/Padlock-bronze-open.png">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42577" y="3304592"/>
            <a:ext cx="185095" cy="142551"/>
          </a:xfrm>
          <a:prstGeom prst="rect">
            <a:avLst/>
          </a:prstGeom>
          <a:noFill/>
          <a:extLst>
            <a:ext uri="{909E8E84-426E-40DD-AFC4-6F175D3DCCD1}">
              <a14:hiddenFill xmlns:a14="http://schemas.microsoft.com/office/drawing/2010/main">
                <a:solidFill>
                  <a:srgbClr val="FFFFFF"/>
                </a:solidFill>
              </a14:hiddenFill>
            </a:ext>
          </a:extLst>
        </xdr:spPr>
      </xdr:pic>
      <xdr:pic macro="[0]!ProtectionAIHce2013">
        <xdr:nvPicPr>
          <xdr:cNvPr id="26" name="irc_mi" descr="http://www.clipartbest.com/cliparts/MiL/Le9/MiLLe9GyT.png">
            <a:extLst>
              <a:ext uri="{FF2B5EF4-FFF2-40B4-BE49-F238E27FC236}">
                <a16:creationId xmlns:a16="http://schemas.microsoft.com/office/drawing/2014/main" id="{00000000-0008-0000-0600-00001A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302501" y="3311542"/>
            <a:ext cx="130496" cy="1367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106504</xdr:colOff>
      <xdr:row>4</xdr:row>
      <xdr:rowOff>454906</xdr:rowOff>
    </xdr:from>
    <xdr:to>
      <xdr:col>18</xdr:col>
      <xdr:colOff>503464</xdr:colOff>
      <xdr:row>17</xdr:row>
      <xdr:rowOff>142874</xdr:rowOff>
    </xdr:to>
    <xdr:sp macro="" textlink="">
      <xdr:nvSpPr>
        <xdr:cNvPr id="3" name="Carré corné 2" descr="a66046f6-5faf-4a07-94c9-ba32a2b84e45">
          <a:extLst>
            <a:ext uri="{FF2B5EF4-FFF2-40B4-BE49-F238E27FC236}">
              <a16:creationId xmlns:a16="http://schemas.microsoft.com/office/drawing/2014/main" id="{00000000-0008-0000-0700-000003000000}"/>
            </a:ext>
          </a:extLst>
        </xdr:cNvPr>
        <xdr:cNvSpPr/>
      </xdr:nvSpPr>
      <xdr:spPr>
        <a:xfrm>
          <a:off x="5930361" y="1659138"/>
          <a:ext cx="2417621" cy="2429807"/>
        </a:xfrm>
        <a:prstGeom prst="foldedCorner">
          <a:avLst>
            <a:gd name="adj" fmla="val 11543"/>
          </a:avLst>
        </a:prstGeom>
        <a:solidFill>
          <a:schemeClr val="bg2">
            <a:lumMod val="9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900" b="1" i="0" u="none" strike="noStrike">
              <a:solidFill>
                <a:sysClr val="windowText" lastClr="000000"/>
              </a:solidFill>
              <a:effectLst/>
              <a:latin typeface="+mn-lt"/>
              <a:ea typeface="+mn-ea"/>
              <a:cs typeface="+mn-cs"/>
            </a:rPr>
            <a:t>Step 1</a:t>
          </a:r>
        </a:p>
        <a:p>
          <a:pPr algn="l"/>
          <a:r>
            <a:rPr lang="fr-CA" sz="900" b="0" i="0" u="none" strike="noStrike">
              <a:solidFill>
                <a:sysClr val="windowText" lastClr="000000"/>
              </a:solidFill>
              <a:effectLst/>
              <a:latin typeface="+mn-lt"/>
              <a:ea typeface="+mn-ea"/>
              <a:cs typeface="+mn-cs"/>
            </a:rPr>
            <a:t>Initial Judgment based on sound (Qualitative EA)</a:t>
          </a:r>
        </a:p>
        <a:p>
          <a:pPr algn="l"/>
          <a:endParaRPr lang="fr-CA" sz="900" b="0" i="0" u="none" strike="noStrike">
            <a:solidFill>
              <a:sysClr val="windowText" lastClr="000000"/>
            </a:solidFill>
            <a:effectLst/>
            <a:latin typeface="+mn-lt"/>
            <a:ea typeface="+mn-ea"/>
            <a:cs typeface="+mn-cs"/>
          </a:endParaRPr>
        </a:p>
        <a:p>
          <a:pPr algn="l"/>
          <a:r>
            <a:rPr lang="fr-CA" sz="900" b="1" i="0">
              <a:solidFill>
                <a:sysClr val="windowText" lastClr="000000"/>
              </a:solidFill>
              <a:effectLst/>
              <a:latin typeface="+mn-lt"/>
              <a:ea typeface="+mn-ea"/>
              <a:cs typeface="+mn-cs"/>
            </a:rPr>
            <a:t>Step 2</a:t>
          </a:r>
          <a:endParaRPr lang="fr-CA" sz="90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fr-CA" sz="900" b="0" i="0" u="none" strike="noStrike">
              <a:solidFill>
                <a:sysClr val="windowText" lastClr="000000"/>
              </a:solidFill>
              <a:effectLst/>
              <a:latin typeface="+mn-lt"/>
              <a:ea typeface="+mn-ea"/>
              <a:cs typeface="+mn-cs"/>
            </a:rPr>
            <a:t>Sound level meter says "X" (Mental Modeling)</a:t>
          </a:r>
        </a:p>
        <a:p>
          <a:pPr marL="0" marR="0" indent="0" algn="l" defTabSz="914400" eaLnBrk="1" fontAlgn="auto" latinLnBrk="0" hangingPunct="1">
            <a:lnSpc>
              <a:spcPct val="100000"/>
            </a:lnSpc>
            <a:spcBef>
              <a:spcPts val="0"/>
            </a:spcBef>
            <a:spcAft>
              <a:spcPts val="0"/>
            </a:spcAft>
            <a:buClrTx/>
            <a:buSzTx/>
            <a:buFontTx/>
            <a:buNone/>
            <a:tabLst/>
            <a:defRPr/>
          </a:pPr>
          <a:endParaRPr lang="fr-CA" sz="900" b="1" i="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900" b="1" i="0">
              <a:solidFill>
                <a:sysClr val="windowText" lastClr="000000"/>
              </a:solidFill>
              <a:effectLst/>
              <a:latin typeface="+mn-lt"/>
              <a:ea typeface="+mn-ea"/>
              <a:cs typeface="+mn-cs"/>
            </a:rPr>
            <a:t>Step 3</a:t>
          </a:r>
          <a:endParaRPr lang="fr-CA" sz="900">
            <a:solidFill>
              <a:sysClr val="windowText" lastClr="000000"/>
            </a:solidFill>
            <a:effectLst/>
          </a:endParaRPr>
        </a:p>
        <a:p>
          <a:pPr algn="l"/>
          <a:r>
            <a:rPr lang="fr-CA" sz="900" b="0" i="0" u="none" strike="noStrike">
              <a:solidFill>
                <a:sysClr val="windowText" lastClr="000000"/>
              </a:solidFill>
              <a:effectLst/>
              <a:latin typeface="+mn-lt"/>
              <a:ea typeface="+mn-ea"/>
              <a:cs typeface="+mn-cs"/>
            </a:rPr>
            <a:t>Present with 3 samples 8 hr TWA data and perform Quantitiatve EA</a:t>
          </a:r>
        </a:p>
        <a:p>
          <a:pPr algn="l"/>
          <a:endParaRPr lang="fr-CA" sz="900" b="0" i="0" u="none" strike="noStrike">
            <a:solidFill>
              <a:sysClr val="windowText" lastClr="000000"/>
            </a:solidFill>
            <a:effectLst/>
            <a:latin typeface="+mn-lt"/>
            <a:ea typeface="+mn-ea"/>
            <a:cs typeface="+mn-cs"/>
          </a:endParaRPr>
        </a:p>
        <a:p>
          <a:pPr algn="l"/>
          <a:r>
            <a:rPr lang="fr-CA" sz="900" b="1" i="0">
              <a:solidFill>
                <a:sysClr val="windowText" lastClr="000000"/>
              </a:solidFill>
              <a:effectLst/>
              <a:latin typeface="+mn-lt"/>
              <a:ea typeface="+mn-ea"/>
              <a:cs typeface="+mn-cs"/>
            </a:rPr>
            <a:t>Step 4</a:t>
          </a:r>
          <a:endParaRPr lang="fr-CA" sz="900">
            <a:solidFill>
              <a:sysClr val="windowText" lastClr="000000"/>
            </a:solidFill>
            <a:effectLst/>
          </a:endParaRPr>
        </a:p>
        <a:p>
          <a:pPr algn="l"/>
          <a:r>
            <a:rPr lang="fr-CA" sz="900" b="0" i="0" u="none" strike="noStrike">
              <a:solidFill>
                <a:sysClr val="windowText" lastClr="000000"/>
              </a:solidFill>
              <a:effectLst/>
              <a:latin typeface="+mn-lt"/>
              <a:ea typeface="+mn-ea"/>
              <a:cs typeface="+mn-cs"/>
            </a:rPr>
            <a:t>Present with 3 samples 8 hr TWA data and perform Quantitiatve EA</a:t>
          </a:r>
          <a:endParaRPr lang="fr-CA" sz="900">
            <a:solidFill>
              <a:sysClr val="windowText" lastClr="000000"/>
            </a:solidFill>
          </a:endParaRPr>
        </a:p>
      </xdr:txBody>
    </xdr:sp>
    <xdr:clientData/>
  </xdr:twoCellAnchor>
  <xdr:oneCellAnchor>
    <xdr:from>
      <xdr:col>8</xdr:col>
      <xdr:colOff>42102</xdr:colOff>
      <xdr:row>0</xdr:row>
      <xdr:rowOff>196835</xdr:rowOff>
    </xdr:from>
    <xdr:ext cx="2774240" cy="392226"/>
    <xdr:sp macro="" textlink="">
      <xdr:nvSpPr>
        <xdr:cNvPr id="5" name="Rectangle à coins arrondis 4" descr="3d42f8a7-871a-4964-9c75-340a81e68284">
          <a:extLst>
            <a:ext uri="{FF2B5EF4-FFF2-40B4-BE49-F238E27FC236}">
              <a16:creationId xmlns:a16="http://schemas.microsoft.com/office/drawing/2014/main" id="{00000000-0008-0000-0700-000005000000}"/>
            </a:ext>
          </a:extLst>
        </xdr:cNvPr>
        <xdr:cNvSpPr/>
      </xdr:nvSpPr>
      <xdr:spPr>
        <a:xfrm>
          <a:off x="3427807" y="196835"/>
          <a:ext cx="2774240" cy="392226"/>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spAutoFit/>
        </a:bodyPr>
        <a:lstStyle/>
        <a:p>
          <a:pPr algn="ctr"/>
          <a:r>
            <a:rPr lang="fr-CA" sz="1800" b="1">
              <a:solidFill>
                <a:schemeClr val="accent3">
                  <a:lumMod val="75000"/>
                </a:schemeClr>
              </a:solidFill>
            </a:rPr>
            <a:t>4.3- NOISE EXPOSURE DATA</a:t>
          </a:r>
        </a:p>
      </xdr:txBody>
    </xdr:sp>
    <xdr:clientData/>
  </xdr:oneCellAnchor>
  <xdr:twoCellAnchor editAs="oneCell">
    <xdr:from>
      <xdr:col>14</xdr:col>
      <xdr:colOff>158338</xdr:colOff>
      <xdr:row>0</xdr:row>
      <xdr:rowOff>182604</xdr:rowOff>
    </xdr:from>
    <xdr:to>
      <xdr:col>15</xdr:col>
      <xdr:colOff>138545</xdr:colOff>
      <xdr:row>0</xdr:row>
      <xdr:rowOff>575127</xdr:rowOff>
    </xdr:to>
    <xdr:pic>
      <xdr:nvPicPr>
        <xdr:cNvPr id="10" name="Picture 4685" descr="http://www.bdel.ca/images/Home%20icon.png">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2" cstate="print">
          <a:duotone>
            <a:schemeClr val="accent3">
              <a:shade val="45000"/>
              <a:satMod val="135000"/>
            </a:schemeClr>
            <a:prstClr val="white"/>
          </a:duotone>
        </a:blip>
        <a:srcRect l="4724" t="5905" r="5905" b="5905"/>
        <a:stretch>
          <a:fillRect/>
        </a:stretch>
      </xdr:blipFill>
      <xdr:spPr bwMode="auto">
        <a:xfrm>
          <a:off x="6332270" y="182604"/>
          <a:ext cx="395843" cy="392523"/>
        </a:xfrm>
        <a:prstGeom prst="rect">
          <a:avLst/>
        </a:prstGeom>
        <a:noFill/>
      </xdr:spPr>
    </xdr:pic>
    <xdr:clientData fPrintsWithSheet="0"/>
  </xdr:twoCellAnchor>
  <xdr:twoCellAnchor>
    <xdr:from>
      <xdr:col>1</xdr:col>
      <xdr:colOff>6804</xdr:colOff>
      <xdr:row>20</xdr:row>
      <xdr:rowOff>2742</xdr:rowOff>
    </xdr:from>
    <xdr:to>
      <xdr:col>1</xdr:col>
      <xdr:colOff>649741</xdr:colOff>
      <xdr:row>21</xdr:row>
      <xdr:rowOff>10679</xdr:rowOff>
    </xdr:to>
    <xdr:sp macro="" textlink="version">
      <xdr:nvSpPr>
        <xdr:cNvPr id="12" name="ZoneTexte 11">
          <a:extLst>
            <a:ext uri="{FF2B5EF4-FFF2-40B4-BE49-F238E27FC236}">
              <a16:creationId xmlns:a16="http://schemas.microsoft.com/office/drawing/2014/main" id="{00000000-0008-0000-0700-00000C000000}"/>
            </a:ext>
          </a:extLst>
        </xdr:cNvPr>
        <xdr:cNvSpPr txBox="1"/>
      </xdr:nvSpPr>
      <xdr:spPr>
        <a:xfrm>
          <a:off x="56500" y="4251720"/>
          <a:ext cx="642937" cy="198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C330CB03-CB0F-4293-8FB6-3844390DC015}" type="TxLink">
            <a:rPr lang="fr-CA" sz="700" b="0" i="1" u="none" strike="noStrike">
              <a:solidFill>
                <a:srgbClr val="000000"/>
              </a:solidFill>
              <a:latin typeface="Calibri"/>
            </a:rPr>
            <a:pPr algn="l"/>
            <a:t>Version 15</a:t>
          </a:fld>
          <a:endParaRPr lang="fr-CA" sz="700" i="1"/>
        </a:p>
      </xdr:txBody>
    </xdr:sp>
    <xdr:clientData/>
  </xdr:twoCellAnchor>
  <xdr:twoCellAnchor>
    <xdr:from>
      <xdr:col>0</xdr:col>
      <xdr:colOff>17318</xdr:colOff>
      <xdr:row>0</xdr:row>
      <xdr:rowOff>0</xdr:rowOff>
    </xdr:from>
    <xdr:to>
      <xdr:col>2</xdr:col>
      <xdr:colOff>119697</xdr:colOff>
      <xdr:row>0</xdr:row>
      <xdr:rowOff>627607</xdr:rowOff>
    </xdr:to>
    <xdr:grpSp>
      <xdr:nvGrpSpPr>
        <xdr:cNvPr id="13" name="Groupe 12">
          <a:extLst>
            <a:ext uri="{FF2B5EF4-FFF2-40B4-BE49-F238E27FC236}">
              <a16:creationId xmlns:a16="http://schemas.microsoft.com/office/drawing/2014/main" id="{00000000-0008-0000-0700-00000D000000}"/>
            </a:ext>
          </a:extLst>
        </xdr:cNvPr>
        <xdr:cNvGrpSpPr/>
      </xdr:nvGrpSpPr>
      <xdr:grpSpPr>
        <a:xfrm>
          <a:off x="17318" y="0"/>
          <a:ext cx="1129422" cy="627607"/>
          <a:chOff x="9135177" y="935935"/>
          <a:chExt cx="1132811" cy="627607"/>
        </a:xfrm>
      </xdr:grpSpPr>
      <xdr:sp macro="" textlink="">
        <xdr:nvSpPr>
          <xdr:cNvPr id="14" name="Rectangle à coins arrondis 13" descr="876f37c0-a838-40c3-ac79-c2400777e450">
            <a:extLst>
              <a:ext uri="{FF2B5EF4-FFF2-40B4-BE49-F238E27FC236}">
                <a16:creationId xmlns:a16="http://schemas.microsoft.com/office/drawing/2014/main" id="{00000000-0008-0000-0700-00000E000000}"/>
              </a:ext>
            </a:extLst>
          </xdr:cNvPr>
          <xdr:cNvSpPr/>
        </xdr:nvSpPr>
        <xdr:spPr>
          <a:xfrm>
            <a:off x="9135177" y="1394368"/>
            <a:ext cx="1132811" cy="169174"/>
          </a:xfrm>
          <a:prstGeom prst="roundRect">
            <a:avLst>
              <a:gd name="adj" fmla="val 6363"/>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lang="fr-CA" sz="900" b="0" i="1">
                <a:solidFill>
                  <a:schemeClr val="tx1"/>
                </a:solidFill>
                <a:effectLst/>
                <a:latin typeface="+mn-lt"/>
                <a:ea typeface="+mn-ea"/>
                <a:cs typeface="+mn-cs"/>
              </a:rPr>
              <a:t> </a:t>
            </a:r>
            <a:r>
              <a:rPr lang="fr-CA" sz="1050" b="1" i="1">
                <a:solidFill>
                  <a:srgbClr val="0070C0"/>
                </a:solidFill>
                <a:effectLst/>
                <a:latin typeface="+mn-lt"/>
                <a:ea typeface="+mn-ea"/>
                <a:cs typeface="+mn-cs"/>
              </a:rPr>
              <a:t>E</a:t>
            </a:r>
            <a:r>
              <a:rPr lang="fr-CA" sz="900" b="0" i="1">
                <a:solidFill>
                  <a:schemeClr val="tx1"/>
                </a:solidFill>
                <a:effectLst/>
                <a:latin typeface="+mn-lt"/>
                <a:ea typeface="+mn-ea"/>
                <a:cs typeface="+mn-cs"/>
              </a:rPr>
              <a:t>xposure</a:t>
            </a:r>
            <a:r>
              <a:rPr lang="fr-CA" sz="900" b="0" i="1" baseline="0">
                <a:solidFill>
                  <a:schemeClr val="tx1"/>
                </a:solidFill>
                <a:effectLst/>
                <a:latin typeface="+mn-lt"/>
                <a:ea typeface="+mn-ea"/>
                <a:cs typeface="+mn-cs"/>
              </a:rPr>
              <a:t> </a:t>
            </a:r>
            <a:r>
              <a:rPr lang="fr-CA" sz="1050" b="1" i="1">
                <a:solidFill>
                  <a:srgbClr val="0070C0"/>
                </a:solidFill>
                <a:effectLst/>
                <a:latin typeface="+mn-lt"/>
                <a:ea typeface="+mn-ea"/>
                <a:cs typeface="+mn-cs"/>
              </a:rPr>
              <a:t>S</a:t>
            </a:r>
            <a:r>
              <a:rPr lang="fr-CA" sz="900" b="0" i="1">
                <a:solidFill>
                  <a:schemeClr val="tx1"/>
                </a:solidFill>
                <a:effectLst/>
                <a:latin typeface="+mn-lt"/>
                <a:ea typeface="+mn-ea"/>
                <a:cs typeface="+mn-cs"/>
              </a:rPr>
              <a:t>cenario </a:t>
            </a:r>
            <a:r>
              <a:rPr lang="fr-CA" sz="1050" b="1" i="1">
                <a:solidFill>
                  <a:srgbClr val="0070C0"/>
                </a:solidFill>
                <a:effectLst/>
                <a:latin typeface="+mn-lt"/>
                <a:ea typeface="+mn-ea"/>
                <a:cs typeface="+mn-cs"/>
              </a:rPr>
              <a:t>T</a:t>
            </a:r>
            <a:r>
              <a:rPr lang="fr-CA" sz="900" b="0" i="1">
                <a:solidFill>
                  <a:schemeClr val="tx1"/>
                </a:solidFill>
                <a:effectLst/>
                <a:latin typeface="+mn-lt"/>
                <a:ea typeface="+mn-ea"/>
                <a:cs typeface="+mn-cs"/>
              </a:rPr>
              <a:t>ool</a:t>
            </a:r>
            <a:endParaRPr lang="fr-CA" sz="900" b="0" i="1">
              <a:solidFill>
                <a:schemeClr val="tx1"/>
              </a:solidFill>
            </a:endParaRPr>
          </a:p>
        </xdr:txBody>
      </xdr:sp>
      <xdr:sp macro="" textlink="">
        <xdr:nvSpPr>
          <xdr:cNvPr id="15" name="Rectangle 14">
            <a:extLst>
              <a:ext uri="{FF2B5EF4-FFF2-40B4-BE49-F238E27FC236}">
                <a16:creationId xmlns:a16="http://schemas.microsoft.com/office/drawing/2014/main" id="{00000000-0008-0000-0700-00000F000000}"/>
              </a:ext>
            </a:extLst>
          </xdr:cNvPr>
          <xdr:cNvSpPr/>
        </xdr:nvSpPr>
        <xdr:spPr>
          <a:xfrm>
            <a:off x="9223772" y="935935"/>
            <a:ext cx="965649" cy="500971"/>
          </a:xfrm>
          <a:prstGeom prst="rect">
            <a:avLst/>
          </a:prstGeom>
          <a:noFill/>
        </xdr:spPr>
        <xdr:txBody>
          <a:bodyPr vertOverflow="clip" horzOverflow="clip" wrap="none" lIns="0" tIns="0" rIns="0" bIns="0" anchor="t">
            <a:spAutoFit/>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fr-FR" sz="3200" b="1" cap="none" spc="0">
                <a:ln/>
                <a:solidFill>
                  <a:schemeClr val="accent3">
                    <a:lumMod val="75000"/>
                  </a:schemeClr>
                </a:solidFill>
                <a:effectLst/>
              </a:rPr>
              <a:t>IH</a:t>
            </a:r>
            <a:r>
              <a:rPr lang="fr-FR" sz="3200" b="1" cap="none" spc="0">
                <a:ln/>
                <a:solidFill>
                  <a:schemeClr val="accent1">
                    <a:lumMod val="75000"/>
                  </a:schemeClr>
                </a:solidFill>
                <a:effectLst/>
              </a:rPr>
              <a:t>EST</a:t>
            </a:r>
          </a:p>
        </xdr:txBody>
      </xdr:sp>
    </xdr:grpSp>
    <xdr:clientData/>
  </xdr:twoCellAnchor>
  <xdr:twoCellAnchor>
    <xdr:from>
      <xdr:col>1</xdr:col>
      <xdr:colOff>173182</xdr:colOff>
      <xdr:row>17</xdr:row>
      <xdr:rowOff>86592</xdr:rowOff>
    </xdr:from>
    <xdr:to>
      <xdr:col>1</xdr:col>
      <xdr:colOff>410526</xdr:colOff>
      <xdr:row>19</xdr:row>
      <xdr:rowOff>151048</xdr:rowOff>
    </xdr:to>
    <xdr:grpSp>
      <xdr:nvGrpSpPr>
        <xdr:cNvPr id="16" name="Groupe 15">
          <a:extLst>
            <a:ext uri="{FF2B5EF4-FFF2-40B4-BE49-F238E27FC236}">
              <a16:creationId xmlns:a16="http://schemas.microsoft.com/office/drawing/2014/main" id="{00000000-0008-0000-0700-000010000000}"/>
            </a:ext>
          </a:extLst>
        </xdr:cNvPr>
        <xdr:cNvGrpSpPr/>
      </xdr:nvGrpSpPr>
      <xdr:grpSpPr>
        <a:xfrm>
          <a:off x="222878" y="3764070"/>
          <a:ext cx="237344" cy="445456"/>
          <a:chOff x="8702319" y="2816229"/>
          <a:chExt cx="237344" cy="452163"/>
        </a:xfrm>
      </xdr:grpSpPr>
      <xdr:sp macro="[0]!ZoomPlus" textlink="">
        <xdr:nvSpPr>
          <xdr:cNvPr id="17" name="Plus 16">
            <a:extLst>
              <a:ext uri="{FF2B5EF4-FFF2-40B4-BE49-F238E27FC236}">
                <a16:creationId xmlns:a16="http://schemas.microsoft.com/office/drawing/2014/main" id="{00000000-0008-0000-0700-000011000000}"/>
              </a:ext>
            </a:extLst>
          </xdr:cNvPr>
          <xdr:cNvSpPr/>
        </xdr:nvSpPr>
        <xdr:spPr>
          <a:xfrm>
            <a:off x="8723781" y="2816229"/>
            <a:ext cx="170089" cy="178206"/>
          </a:xfrm>
          <a:prstGeom prst="mathPl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0]!ZoomMoins" textlink="">
        <xdr:nvSpPr>
          <xdr:cNvPr id="18" name="Moins 17">
            <a:extLst>
              <a:ext uri="{FF2B5EF4-FFF2-40B4-BE49-F238E27FC236}">
                <a16:creationId xmlns:a16="http://schemas.microsoft.com/office/drawing/2014/main" id="{00000000-0008-0000-0700-000012000000}"/>
              </a:ext>
            </a:extLst>
          </xdr:cNvPr>
          <xdr:cNvSpPr/>
        </xdr:nvSpPr>
        <xdr:spPr>
          <a:xfrm>
            <a:off x="8702319" y="3139109"/>
            <a:ext cx="210910" cy="129283"/>
          </a:xfrm>
          <a:prstGeom prst="mathMinus">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
        <xdr:nvSpPr>
          <xdr:cNvPr id="19" name="ZoneTexte 18">
            <a:extLst>
              <a:ext uri="{FF2B5EF4-FFF2-40B4-BE49-F238E27FC236}">
                <a16:creationId xmlns:a16="http://schemas.microsoft.com/office/drawing/2014/main" id="{00000000-0008-0000-0700-000013000000}"/>
              </a:ext>
            </a:extLst>
          </xdr:cNvPr>
          <xdr:cNvSpPr txBox="1"/>
        </xdr:nvSpPr>
        <xdr:spPr>
          <a:xfrm>
            <a:off x="8705112" y="2999159"/>
            <a:ext cx="234551" cy="12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lang="en-US" sz="800" b="1" i="0">
                <a:solidFill>
                  <a:schemeClr val="accent3">
                    <a:lumMod val="50000"/>
                  </a:schemeClr>
                </a:solidFill>
              </a:rPr>
              <a:t>zoom</a:t>
            </a:r>
          </a:p>
        </xdr:txBody>
      </xdr:sp>
    </xdr:grpSp>
    <xdr:clientData/>
  </xdr:twoCellAnchor>
  <xdr:twoCellAnchor>
    <xdr:from>
      <xdr:col>13</xdr:col>
      <xdr:colOff>107709</xdr:colOff>
      <xdr:row>20</xdr:row>
      <xdr:rowOff>91095</xdr:rowOff>
    </xdr:from>
    <xdr:to>
      <xdr:col>13</xdr:col>
      <xdr:colOff>433106</xdr:colOff>
      <xdr:row>21</xdr:row>
      <xdr:rowOff>44361</xdr:rowOff>
    </xdr:to>
    <xdr:grpSp>
      <xdr:nvGrpSpPr>
        <xdr:cNvPr id="20" name="Groupe 19">
          <a:extLst>
            <a:ext uri="{FF2B5EF4-FFF2-40B4-BE49-F238E27FC236}">
              <a16:creationId xmlns:a16="http://schemas.microsoft.com/office/drawing/2014/main" id="{00000000-0008-0000-0700-000014000000}"/>
            </a:ext>
          </a:extLst>
        </xdr:cNvPr>
        <xdr:cNvGrpSpPr/>
      </xdr:nvGrpSpPr>
      <xdr:grpSpPr>
        <a:xfrm>
          <a:off x="5864122" y="4340073"/>
          <a:ext cx="325397" cy="143766"/>
          <a:chOff x="7302501" y="3304592"/>
          <a:chExt cx="325171" cy="143666"/>
        </a:xfrm>
      </xdr:grpSpPr>
      <xdr:pic macro="[0]!DeprotectionAIHce2013">
        <xdr:nvPicPr>
          <xdr:cNvPr id="21" name="irc_mi" descr="http://upload.wikimedia.org/wikipedia/commons/d/db/Padlock-bronze-open.png">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42577" y="3304592"/>
            <a:ext cx="185095" cy="142551"/>
          </a:xfrm>
          <a:prstGeom prst="rect">
            <a:avLst/>
          </a:prstGeom>
          <a:noFill/>
          <a:extLst>
            <a:ext uri="{909E8E84-426E-40DD-AFC4-6F175D3DCCD1}">
              <a14:hiddenFill xmlns:a14="http://schemas.microsoft.com/office/drawing/2010/main">
                <a:solidFill>
                  <a:srgbClr val="FFFFFF"/>
                </a:solidFill>
              </a14:hiddenFill>
            </a:ext>
          </a:extLst>
        </xdr:spPr>
      </xdr:pic>
      <xdr:pic macro="[0]!ProtectionAIHce2013">
        <xdr:nvPicPr>
          <xdr:cNvPr id="22" name="irc_mi" descr="http://www.clipartbest.com/cliparts/MiL/Le9/MiLLe9GyT.png">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02501" y="3311542"/>
            <a:ext cx="130496" cy="1367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214313</xdr:colOff>
      <xdr:row>0</xdr:row>
      <xdr:rowOff>23813</xdr:rowOff>
    </xdr:from>
    <xdr:to>
      <xdr:col>14</xdr:col>
      <xdr:colOff>123825</xdr:colOff>
      <xdr:row>0</xdr:row>
      <xdr:rowOff>633043</xdr:rowOff>
    </xdr:to>
    <xdr:pic>
      <xdr:nvPicPr>
        <xdr:cNvPr id="2" name="Image 1" descr="AIHce Indianapolis">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938" y="23813"/>
          <a:ext cx="5262562" cy="609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745106</xdr:colOff>
      <xdr:row>0</xdr:row>
      <xdr:rowOff>146163</xdr:rowOff>
    </xdr:from>
    <xdr:to>
      <xdr:col>21</xdr:col>
      <xdr:colOff>271124</xdr:colOff>
      <xdr:row>0</xdr:row>
      <xdr:rowOff>523377</xdr:rowOff>
    </xdr:to>
    <xdr:pic>
      <xdr:nvPicPr>
        <xdr:cNvPr id="3" name="Picture 28">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prstClr val="black"/>
            <a:schemeClr val="accent3">
              <a:tint val="45000"/>
              <a:satMod val="400000"/>
            </a:schemeClr>
          </a:duotone>
          <a:extLst>
            <a:ext uri="{28A0092B-C50C-407E-A947-70E740481C1C}">
              <a14:useLocalDpi xmlns:a14="http://schemas.microsoft.com/office/drawing/2010/main" val="0"/>
            </a:ext>
          </a:extLst>
        </a:blip>
        <a:srcRect l="15750" t="25200" r="15750" b="9450"/>
        <a:stretch>
          <a:fillRect/>
        </a:stretch>
      </xdr:blipFill>
      <xdr:spPr bwMode="auto">
        <a:xfrm>
          <a:off x="10905106" y="146163"/>
          <a:ext cx="391206" cy="377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oneCellAnchor>
    <xdr:from>
      <xdr:col>19</xdr:col>
      <xdr:colOff>639996</xdr:colOff>
      <xdr:row>0</xdr:row>
      <xdr:rowOff>174626</xdr:rowOff>
    </xdr:from>
    <xdr:ext cx="1851585" cy="392226"/>
    <xdr:sp macro="" textlink="">
      <xdr:nvSpPr>
        <xdr:cNvPr id="4" name="Rectangle à coins arrondis 3" descr="22122ddd-a48e-47a3-8763-0cd9fcb995a0">
          <a:extLst>
            <a:ext uri="{FF2B5EF4-FFF2-40B4-BE49-F238E27FC236}">
              <a16:creationId xmlns:a16="http://schemas.microsoft.com/office/drawing/2014/main" id="{00000000-0008-0000-0800-000004000000}"/>
            </a:ext>
          </a:extLst>
        </xdr:cNvPr>
        <xdr:cNvSpPr/>
      </xdr:nvSpPr>
      <xdr:spPr>
        <a:xfrm>
          <a:off x="8767996" y="174626"/>
          <a:ext cx="1851585" cy="392226"/>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spAutoFit/>
        </a:bodyPr>
        <a:lstStyle/>
        <a:p>
          <a:pPr algn="ctr"/>
          <a:r>
            <a:rPr lang="fr-CA" sz="1800" b="1">
              <a:solidFill>
                <a:schemeClr val="accent3">
                  <a:lumMod val="75000"/>
                </a:schemeClr>
              </a:solidFill>
            </a:rPr>
            <a:t>Lists management</a:t>
          </a:r>
        </a:p>
      </xdr:txBody>
    </xdr:sp>
    <xdr:clientData/>
  </xdr:oneCellAnchor>
  <xdr:twoCellAnchor>
    <xdr:from>
      <xdr:col>9</xdr:col>
      <xdr:colOff>60960</xdr:colOff>
      <xdr:row>24</xdr:row>
      <xdr:rowOff>1</xdr:rowOff>
    </xdr:from>
    <xdr:to>
      <xdr:col>13</xdr:col>
      <xdr:colOff>426720</xdr:colOff>
      <xdr:row>25</xdr:row>
      <xdr:rowOff>144780</xdr:rowOff>
    </xdr:to>
    <xdr:sp macro="" textlink="">
      <xdr:nvSpPr>
        <xdr:cNvPr id="5" name="ZoneTexte 4">
          <a:extLst>
            <a:ext uri="{FF2B5EF4-FFF2-40B4-BE49-F238E27FC236}">
              <a16:creationId xmlns:a16="http://schemas.microsoft.com/office/drawing/2014/main" id="{00000000-0008-0000-0800-000005000000}"/>
            </a:ext>
          </a:extLst>
        </xdr:cNvPr>
        <xdr:cNvSpPr txBox="1"/>
      </xdr:nvSpPr>
      <xdr:spPr>
        <a:xfrm>
          <a:off x="3284220" y="6042661"/>
          <a:ext cx="2011680" cy="434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dk1"/>
              </a:solidFill>
              <a:latin typeface="+mn-lt"/>
              <a:ea typeface="+mn-ea"/>
              <a:cs typeface="+mn-cs"/>
            </a:rPr>
            <a:t>These values are from the EPA’s Exposure Factors Handbook, (2011).  </a:t>
          </a:r>
          <a:endParaRPr lang="fr-CA" sz="800">
            <a:solidFill>
              <a:schemeClr val="dk1"/>
            </a:solidFill>
            <a:latin typeface="+mn-lt"/>
            <a:ea typeface="+mn-ea"/>
            <a:cs typeface="+mn-cs"/>
          </a:endParaRPr>
        </a:p>
        <a:p>
          <a:r>
            <a:rPr lang="en-US" sz="800">
              <a:solidFill>
                <a:schemeClr val="dk1"/>
              </a:solidFill>
              <a:latin typeface="+mn-lt"/>
              <a:ea typeface="+mn-ea"/>
              <a:cs typeface="+mn-cs"/>
            </a:rPr>
            <a:t> </a:t>
          </a:r>
          <a:endParaRPr lang="fr-CA"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3.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5.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5.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omments" Target="../comments3.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4.vml"/><Relationship Id="rId7" Type="http://schemas.openxmlformats.org/officeDocument/2006/relationships/ctrlProp" Target="../ctrlProps/ctrlProp5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B20"/>
  <sheetViews>
    <sheetView showGridLines="0" showRowColHeaders="0" tabSelected="1" zoomScale="142" zoomScaleNormal="142" workbookViewId="0">
      <selection activeCell="L13" sqref="L13"/>
    </sheetView>
  </sheetViews>
  <sheetFormatPr defaultColWidth="9.140625" defaultRowHeight="15" x14ac:dyDescent="0.25"/>
  <cols>
    <col min="1" max="1" width="2.5703125" customWidth="1"/>
    <col min="2" max="2" width="50.5703125" customWidth="1"/>
    <col min="3" max="3" width="3.28515625" customWidth="1"/>
    <col min="4" max="4" width="7.140625" customWidth="1"/>
  </cols>
  <sheetData>
    <row r="1" spans="1:2" ht="47.25" customHeight="1" x14ac:dyDescent="0.25">
      <c r="A1" s="101" t="s">
        <v>103</v>
      </c>
    </row>
    <row r="2" spans="1:2" ht="4.5" customHeight="1" x14ac:dyDescent="0.25"/>
    <row r="3" spans="1:2" ht="22.5" customHeight="1" x14ac:dyDescent="0.25">
      <c r="B3" s="90"/>
    </row>
    <row r="5" spans="1:2" x14ac:dyDescent="0.25">
      <c r="B5" s="33"/>
    </row>
    <row r="6" spans="1:2" x14ac:dyDescent="0.25">
      <c r="B6" s="88"/>
    </row>
    <row r="7" spans="1:2" x14ac:dyDescent="0.25">
      <c r="B7" s="88"/>
    </row>
    <row r="8" spans="1:2" x14ac:dyDescent="0.25">
      <c r="B8" s="89"/>
    </row>
    <row r="9" spans="1:2" x14ac:dyDescent="0.25">
      <c r="B9" s="88"/>
    </row>
    <row r="14" spans="1:2" ht="7.5" customHeight="1" x14ac:dyDescent="0.25"/>
    <row r="17" spans="1:2" x14ac:dyDescent="0.25">
      <c r="A17" s="129">
        <v>14</v>
      </c>
    </row>
    <row r="19" spans="1:2" x14ac:dyDescent="0.25">
      <c r="A19" s="202" t="str">
        <f ca="1">SUBSTITUTE(SUBSTITUTE(LEFT(CELL("filename",A1),FIND("]",CELL("filename",A1))),"[",""),"]","")</f>
        <v>https://aiha22042-my.sharepoint.com/personal/jmyers_aiha_org/Documents/Desktop/IHEST_V15.xlsm</v>
      </c>
      <c r="B19" s="201"/>
    </row>
    <row r="20" spans="1:2" x14ac:dyDescent="0.25">
      <c r="A20" s="116"/>
    </row>
  </sheetData>
  <sheetProtection algorithmName="SHA-512" hashValue="Qm2oaWxlzLs2gtQnrwZXXdREh05bIo+WhOFOEliLCPdG0YgwvBCFu0wwhFrECXFnwx1ypHsGTtyHLhGAYZW87A==" saltValue="RPsFKG3u5H3/7Y1/yak9Pg==" spinCount="100000" sheet="1" objects="1" scenarios="1" selectLockedCells="1" selectUnlockedCells="1"/>
  <pageMargins left="0.25" right="0.25"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B3:H17"/>
  <sheetViews>
    <sheetView showGridLines="0" zoomScaleNormal="100" workbookViewId="0">
      <selection activeCell="F21" sqref="F21"/>
    </sheetView>
  </sheetViews>
  <sheetFormatPr defaultColWidth="11.42578125" defaultRowHeight="15" x14ac:dyDescent="0.25"/>
  <cols>
    <col min="1" max="1" width="4.42578125" customWidth="1"/>
    <col min="2" max="2" width="5.140625" customWidth="1"/>
    <col min="3" max="3" width="15.42578125" bestFit="1" customWidth="1"/>
    <col min="4" max="4" width="7.5703125" bestFit="1" customWidth="1"/>
    <col min="5" max="5" width="7.5703125" customWidth="1"/>
    <col min="6" max="6" width="7" customWidth="1"/>
    <col min="8" max="8" width="1.85546875" bestFit="1" customWidth="1"/>
    <col min="9" max="9" width="13.42578125" customWidth="1"/>
    <col min="10" max="10" width="4.42578125" bestFit="1" customWidth="1"/>
  </cols>
  <sheetData>
    <row r="3" spans="2:8" x14ac:dyDescent="0.25">
      <c r="C3" s="145" t="s">
        <v>138</v>
      </c>
      <c r="D3" s="146" t="s">
        <v>58</v>
      </c>
      <c r="E3" s="146" t="s">
        <v>173</v>
      </c>
      <c r="F3" s="146" t="s">
        <v>174</v>
      </c>
    </row>
    <row r="4" spans="2:8" x14ac:dyDescent="0.25">
      <c r="B4" s="141">
        <v>1</v>
      </c>
      <c r="C4" s="140" t="s">
        <v>175</v>
      </c>
      <c r="D4" s="142">
        <v>0</v>
      </c>
      <c r="E4" s="143" t="b">
        <v>0</v>
      </c>
      <c r="F4" s="142" t="str">
        <f>IF(E4,D4,"")</f>
        <v/>
      </c>
    </row>
    <row r="5" spans="2:8" x14ac:dyDescent="0.25">
      <c r="B5" s="141">
        <v>2</v>
      </c>
      <c r="C5" s="140" t="s">
        <v>164</v>
      </c>
      <c r="D5" s="142">
        <v>20600</v>
      </c>
      <c r="E5" s="143" t="b">
        <v>0</v>
      </c>
      <c r="F5" s="142">
        <f>IF(E5,D5,0)</f>
        <v>0</v>
      </c>
      <c r="H5" s="34"/>
    </row>
    <row r="6" spans="2:8" x14ac:dyDescent="0.25">
      <c r="B6" s="141">
        <v>3</v>
      </c>
      <c r="C6" s="140" t="s">
        <v>163</v>
      </c>
      <c r="D6" s="142">
        <v>1360</v>
      </c>
      <c r="E6" s="143" t="b">
        <v>0</v>
      </c>
      <c r="F6" s="142">
        <f t="shared" ref="F6:F8" si="0">IF(E6,D6,0)</f>
        <v>0</v>
      </c>
    </row>
    <row r="7" spans="2:8" x14ac:dyDescent="0.25">
      <c r="B7" s="141">
        <v>4</v>
      </c>
      <c r="C7" s="140" t="s">
        <v>158</v>
      </c>
      <c r="D7" s="142">
        <v>6820</v>
      </c>
      <c r="E7" s="143" t="b">
        <v>0</v>
      </c>
      <c r="F7" s="142">
        <f>IF(E7,D7,0)</f>
        <v>0</v>
      </c>
    </row>
    <row r="8" spans="2:8" x14ac:dyDescent="0.25">
      <c r="B8" s="141">
        <v>5</v>
      </c>
      <c r="C8" s="140" t="s">
        <v>177</v>
      </c>
      <c r="D8" s="142">
        <v>8270</v>
      </c>
      <c r="E8" s="143" t="b">
        <v>1</v>
      </c>
      <c r="F8" s="142">
        <f t="shared" si="0"/>
        <v>8270</v>
      </c>
    </row>
    <row r="9" spans="2:8" ht="4.5" customHeight="1" x14ac:dyDescent="0.25"/>
    <row r="10" spans="2:8" x14ac:dyDescent="0.25">
      <c r="B10" s="34">
        <v>1</v>
      </c>
      <c r="C10" s="140" t="s">
        <v>176</v>
      </c>
      <c r="D10" s="142">
        <v>80</v>
      </c>
    </row>
    <row r="11" spans="2:8" x14ac:dyDescent="0.25">
      <c r="B11" s="34">
        <v>2</v>
      </c>
      <c r="C11" s="140" t="s">
        <v>172</v>
      </c>
      <c r="D11" s="142">
        <v>500</v>
      </c>
      <c r="E11" s="144"/>
    </row>
    <row r="12" spans="2:8" x14ac:dyDescent="0.25">
      <c r="B12" s="34">
        <v>3</v>
      </c>
      <c r="C12" s="140" t="s">
        <v>159</v>
      </c>
      <c r="D12" s="142">
        <v>1070</v>
      </c>
      <c r="F12" s="70">
        <f>IF(ChoiceHand="",0,VLOOKUP(ChoiceHand,B10:D12,3,FALSE))</f>
        <v>500</v>
      </c>
    </row>
    <row r="13" spans="2:8" ht="4.5" customHeight="1" x14ac:dyDescent="0.25"/>
    <row r="14" spans="2:8" x14ac:dyDescent="0.25">
      <c r="B14" s="34">
        <v>1</v>
      </c>
      <c r="C14" s="140" t="s">
        <v>178</v>
      </c>
      <c r="D14" s="142">
        <v>1480</v>
      </c>
    </row>
    <row r="15" spans="2:8" x14ac:dyDescent="0.25">
      <c r="B15" s="34">
        <v>2</v>
      </c>
      <c r="C15" s="140" t="s">
        <v>161</v>
      </c>
      <c r="D15" s="142">
        <v>3140</v>
      </c>
      <c r="F15" s="70">
        <f>IF(ChoiceArm="",0,VLOOKUP(ChoiceArm,B14:D15,3,FALSE))</f>
        <v>3140</v>
      </c>
    </row>
    <row r="16" spans="2:8" x14ac:dyDescent="0.25">
      <c r="B16" s="141"/>
    </row>
    <row r="17" spans="6:6" x14ac:dyDescent="0.25">
      <c r="F17" s="142">
        <f>SUM(F4:F15)</f>
        <v>11910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0"/>
  <dimension ref="A1"/>
  <sheetViews>
    <sheetView showGridLines="0" showRowColHeaders="0" zoomScale="130" zoomScaleNormal="130" workbookViewId="0"/>
  </sheetViews>
  <sheetFormatPr defaultColWidth="11.42578125" defaultRowHeight="15" x14ac:dyDescent="0.25"/>
  <sheetData/>
  <sheetProtection algorithmName="SHA-512" hashValue="ND8lfslcDkrAO3esdi5/BO8GuNHKa38xJ16gEUyAVobRJucnK/mo/plQHdqfTHHAHjOsNoRZD3k6/ol5bI+jKw==" saltValue="VsXeVwsDxZO+bGilZblRmw==" spinCount="100000" sheet="1" objects="1" scenarios="1"/>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pageSetUpPr fitToPage="1"/>
  </sheetPr>
  <dimension ref="B2:G57"/>
  <sheetViews>
    <sheetView showGridLines="0" showRowColHeaders="0" zoomScale="120" zoomScaleNormal="120" workbookViewId="0">
      <selection activeCell="C5" sqref="C5:G5"/>
    </sheetView>
  </sheetViews>
  <sheetFormatPr defaultColWidth="9.140625" defaultRowHeight="15" x14ac:dyDescent="0.25"/>
  <cols>
    <col min="1" max="1" width="2.7109375" style="1" customWidth="1"/>
    <col min="2" max="2" width="15.28515625" style="1" customWidth="1"/>
    <col min="3" max="3" width="17.28515625" style="1" customWidth="1"/>
    <col min="4" max="4" width="19.85546875" style="1" customWidth="1"/>
    <col min="5" max="5" width="18.7109375" style="1" customWidth="1"/>
    <col min="6" max="6" width="14.5703125" style="1" customWidth="1"/>
    <col min="7" max="7" width="6.7109375" style="1" customWidth="1"/>
    <col min="8" max="8" width="7.28515625" style="1" customWidth="1"/>
    <col min="9" max="16384" width="9.140625" style="1"/>
  </cols>
  <sheetData>
    <row r="2" spans="2:7" ht="27.75" customHeight="1" x14ac:dyDescent="0.25">
      <c r="C2" s="205"/>
      <c r="D2" s="205"/>
      <c r="F2" s="15" t="s">
        <v>61</v>
      </c>
      <c r="G2" s="117"/>
    </row>
    <row r="3" spans="2:7" s="10" customFormat="1" ht="39.75" customHeight="1" x14ac:dyDescent="0.25"/>
    <row r="4" spans="2:7" s="10" customFormat="1" ht="11.25" customHeight="1" x14ac:dyDescent="0.25"/>
    <row r="5" spans="2:7" s="21" customFormat="1" ht="84.75" customHeight="1" x14ac:dyDescent="0.25">
      <c r="B5" s="31" t="s">
        <v>141</v>
      </c>
      <c r="C5" s="206"/>
      <c r="D5" s="207"/>
      <c r="E5" s="207"/>
      <c r="F5" s="207"/>
      <c r="G5" s="208"/>
    </row>
    <row r="6" spans="2:7" s="21" customFormat="1" x14ac:dyDescent="0.25">
      <c r="B6" s="15"/>
    </row>
    <row r="7" spans="2:7" s="21" customFormat="1" ht="27.75" customHeight="1" x14ac:dyDescent="0.25">
      <c r="B7" s="15" t="s">
        <v>120</v>
      </c>
      <c r="C7" s="203"/>
      <c r="D7" s="209"/>
      <c r="E7" s="209"/>
      <c r="F7" s="209"/>
      <c r="G7" s="204"/>
    </row>
    <row r="8" spans="2:7" s="21" customFormat="1" ht="27.75" customHeight="1" x14ac:dyDescent="0.25">
      <c r="B8" s="15" t="s">
        <v>121</v>
      </c>
      <c r="C8" s="203"/>
      <c r="D8" s="209"/>
      <c r="E8" s="209"/>
      <c r="F8" s="209"/>
      <c r="G8" s="204"/>
    </row>
    <row r="9" spans="2:7" s="21" customFormat="1" ht="27.75" customHeight="1" x14ac:dyDescent="0.25">
      <c r="B9" s="15" t="s">
        <v>122</v>
      </c>
      <c r="C9" s="203"/>
      <c r="D9" s="204"/>
    </row>
    <row r="10" spans="2:7" s="21" customFormat="1" ht="27.75" customHeight="1" x14ac:dyDescent="0.25">
      <c r="B10" s="15" t="s">
        <v>123</v>
      </c>
      <c r="C10" s="203"/>
      <c r="D10" s="204"/>
    </row>
    <row r="11" spans="2:7" s="10" customFormat="1" x14ac:dyDescent="0.25"/>
    <row r="12" spans="2:7" s="10" customFormat="1" x14ac:dyDescent="0.25">
      <c r="B12" s="84"/>
    </row>
    <row r="13" spans="2:7" s="10" customFormat="1" x14ac:dyDescent="0.25"/>
    <row r="14" spans="2:7" s="10" customFormat="1" x14ac:dyDescent="0.25"/>
    <row r="15" spans="2:7" s="10" customFormat="1" x14ac:dyDescent="0.25"/>
    <row r="16" spans="2:7" s="10" customFormat="1" x14ac:dyDescent="0.25"/>
    <row r="17" s="10" customFormat="1" x14ac:dyDescent="0.25"/>
    <row r="20" ht="18" customHeight="1" x14ac:dyDescent="0.25"/>
    <row r="45" ht="15.75" customHeight="1" x14ac:dyDescent="0.25"/>
    <row r="57" ht="78.75" customHeight="1" x14ac:dyDescent="0.25"/>
  </sheetData>
  <sheetProtection sheet="1" objects="1" scenarios="1" selectLockedCells="1"/>
  <mergeCells count="6">
    <mergeCell ref="C10:D10"/>
    <mergeCell ref="C2:D2"/>
    <mergeCell ref="C5:G5"/>
    <mergeCell ref="C7:G7"/>
    <mergeCell ref="C8:G8"/>
    <mergeCell ref="C9:D9"/>
  </mergeCells>
  <pageMargins left="0.7" right="0.7" top="0.75" bottom="0.75" header="0.3" footer="0.3"/>
  <pageSetup scale="95" fitToHeight="4"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J46"/>
  <sheetViews>
    <sheetView showGridLines="0" zoomScale="115" zoomScaleNormal="115" workbookViewId="0">
      <pane ySplit="1" topLeftCell="A2" activePane="bottomLeft" state="frozenSplit"/>
      <selection pane="bottomLeft" activeCell="C4" sqref="C4:I4"/>
    </sheetView>
  </sheetViews>
  <sheetFormatPr defaultColWidth="9.140625" defaultRowHeight="15" x14ac:dyDescent="0.25"/>
  <cols>
    <col min="1" max="1" width="0.85546875" customWidth="1"/>
    <col min="2" max="2" width="36.42578125" customWidth="1"/>
    <col min="3" max="4" width="10.85546875" customWidth="1"/>
    <col min="5" max="5" width="26.85546875" customWidth="1"/>
    <col min="6" max="6" width="13" customWidth="1"/>
    <col min="10" max="10" width="1.140625" customWidth="1"/>
  </cols>
  <sheetData>
    <row r="1" spans="2:10" ht="52.5" customHeight="1" x14ac:dyDescent="0.25"/>
    <row r="2" spans="2:10" ht="5.25" customHeight="1" x14ac:dyDescent="0.25">
      <c r="B2" s="2"/>
      <c r="C2" s="12"/>
    </row>
    <row r="3" spans="2:10" ht="15.75" x14ac:dyDescent="0.25">
      <c r="B3" s="75" t="s">
        <v>47</v>
      </c>
      <c r="C3" s="76"/>
      <c r="D3" s="76"/>
      <c r="E3" s="76"/>
      <c r="F3" s="76"/>
      <c r="G3" s="76"/>
      <c r="H3" s="76"/>
      <c r="I3" s="76"/>
      <c r="J3" s="77"/>
    </row>
    <row r="4" spans="2:10" ht="21" customHeight="1" x14ac:dyDescent="0.25">
      <c r="B4" s="43" t="s">
        <v>118</v>
      </c>
      <c r="C4" s="206"/>
      <c r="D4" s="214"/>
      <c r="E4" s="214"/>
      <c r="F4" s="214"/>
      <c r="G4" s="214"/>
      <c r="H4" s="214"/>
      <c r="I4" s="215"/>
      <c r="J4" s="73"/>
    </row>
    <row r="5" spans="2:10" ht="60.75" customHeight="1" x14ac:dyDescent="0.25">
      <c r="B5" s="43" t="s">
        <v>119</v>
      </c>
      <c r="C5" s="216"/>
      <c r="D5" s="217"/>
      <c r="E5" s="217"/>
      <c r="F5" s="217"/>
      <c r="G5" s="217"/>
      <c r="H5" s="217"/>
      <c r="I5" s="218"/>
      <c r="J5" s="73"/>
    </row>
    <row r="6" spans="2:10" ht="80.25" customHeight="1" x14ac:dyDescent="0.25">
      <c r="B6" s="43" t="s">
        <v>182</v>
      </c>
      <c r="C6" s="216"/>
      <c r="D6" s="217"/>
      <c r="E6" s="217"/>
      <c r="F6" s="217"/>
      <c r="G6" s="217"/>
      <c r="H6" s="217"/>
      <c r="I6" s="218"/>
      <c r="J6" s="73"/>
    </row>
    <row r="7" spans="2:10" ht="28.5" customHeight="1" x14ac:dyDescent="0.25">
      <c r="B7" s="43" t="s">
        <v>179</v>
      </c>
      <c r="C7" s="99"/>
      <c r="D7" s="222"/>
      <c r="E7" s="223"/>
      <c r="F7" s="12"/>
      <c r="G7" s="12"/>
      <c r="H7" s="12"/>
      <c r="I7" s="12"/>
      <c r="J7" s="73"/>
    </row>
    <row r="8" spans="2:10" ht="28.5" customHeight="1" x14ac:dyDescent="0.25">
      <c r="B8" s="43" t="s">
        <v>180</v>
      </c>
      <c r="C8" s="219"/>
      <c r="D8" s="220"/>
      <c r="E8" s="220"/>
      <c r="F8" s="220"/>
      <c r="G8" s="220"/>
      <c r="H8" s="220"/>
      <c r="I8" s="221"/>
      <c r="J8" s="73"/>
    </row>
    <row r="9" spans="2:10" ht="56.25" customHeight="1" x14ac:dyDescent="0.25">
      <c r="B9" s="43"/>
      <c r="C9" s="136" t="s">
        <v>170</v>
      </c>
      <c r="D9" s="136" t="s">
        <v>171</v>
      </c>
      <c r="E9" s="213"/>
      <c r="F9" s="213"/>
      <c r="G9" s="213"/>
      <c r="H9" s="213"/>
      <c r="I9" s="213"/>
      <c r="J9" s="73"/>
    </row>
    <row r="10" spans="2:10" ht="34.5" customHeight="1" x14ac:dyDescent="0.25">
      <c r="B10" s="43" t="s">
        <v>2</v>
      </c>
      <c r="C10" s="137"/>
      <c r="D10" s="137"/>
      <c r="E10" s="138" t="s">
        <v>68</v>
      </c>
      <c r="F10" s="130"/>
      <c r="G10" s="130"/>
      <c r="H10" s="130"/>
      <c r="I10" s="131"/>
      <c r="J10" s="73"/>
    </row>
    <row r="11" spans="2:10" ht="25.5" x14ac:dyDescent="0.25">
      <c r="B11" s="43" t="s">
        <v>117</v>
      </c>
      <c r="C11" s="99"/>
      <c r="D11" s="99"/>
      <c r="E11" s="138" t="s">
        <v>68</v>
      </c>
      <c r="F11" s="132"/>
      <c r="G11" s="132"/>
      <c r="H11" s="132"/>
      <c r="I11" s="133"/>
      <c r="J11" s="73"/>
    </row>
    <row r="12" spans="2:10" ht="21" customHeight="1" x14ac:dyDescent="0.25">
      <c r="B12" s="43" t="s">
        <v>3</v>
      </c>
      <c r="C12" s="99"/>
      <c r="D12" s="99"/>
      <c r="E12" s="138" t="s">
        <v>68</v>
      </c>
      <c r="F12" s="134"/>
      <c r="G12" s="134"/>
      <c r="H12" s="134"/>
      <c r="I12" s="135"/>
      <c r="J12" s="73"/>
    </row>
    <row r="13" spans="2:10" ht="34.5" customHeight="1" x14ac:dyDescent="0.25">
      <c r="B13" s="43" t="s">
        <v>2</v>
      </c>
      <c r="C13" s="125"/>
      <c r="D13" s="125"/>
      <c r="E13" s="138" t="s">
        <v>68</v>
      </c>
      <c r="F13" s="130"/>
      <c r="G13" s="130"/>
      <c r="H13" s="130"/>
      <c r="I13" s="131"/>
      <c r="J13" s="73"/>
    </row>
    <row r="14" spans="2:10" ht="25.5" x14ac:dyDescent="0.25">
      <c r="B14" s="43" t="s">
        <v>117</v>
      </c>
      <c r="C14" s="125"/>
      <c r="D14" s="125"/>
      <c r="E14" s="138" t="s">
        <v>68</v>
      </c>
      <c r="F14" s="132"/>
      <c r="G14" s="132"/>
      <c r="H14" s="132"/>
      <c r="I14" s="133"/>
      <c r="J14" s="73"/>
    </row>
    <row r="15" spans="2:10" ht="21" customHeight="1" x14ac:dyDescent="0.25">
      <c r="B15" s="43" t="s">
        <v>3</v>
      </c>
      <c r="C15" s="125"/>
      <c r="D15" s="125"/>
      <c r="E15" s="138" t="s">
        <v>68</v>
      </c>
      <c r="F15" s="134"/>
      <c r="G15" s="134"/>
      <c r="H15" s="134"/>
      <c r="I15" s="135"/>
      <c r="J15" s="73"/>
    </row>
    <row r="16" spans="2:10" ht="51.75" customHeight="1" x14ac:dyDescent="0.25">
      <c r="B16" s="43" t="s">
        <v>166</v>
      </c>
      <c r="C16" s="219"/>
      <c r="D16" s="220"/>
      <c r="E16" s="220"/>
      <c r="F16" s="220"/>
      <c r="G16" s="220"/>
      <c r="H16" s="220"/>
      <c r="I16" s="221"/>
      <c r="J16" s="73"/>
    </row>
    <row r="17" spans="1:10" ht="6" customHeight="1" x14ac:dyDescent="0.25">
      <c r="B17" s="78"/>
      <c r="C17" s="124"/>
      <c r="D17" s="124"/>
      <c r="E17" s="124"/>
      <c r="F17" s="124"/>
      <c r="G17" s="124"/>
      <c r="H17" s="124"/>
      <c r="I17" s="124"/>
      <c r="J17" s="80"/>
    </row>
    <row r="18" spans="1:10" ht="4.5" customHeight="1" x14ac:dyDescent="0.25">
      <c r="B18" s="123"/>
      <c r="C18" s="12"/>
      <c r="D18" s="12"/>
      <c r="E18" s="11"/>
      <c r="F18" s="12"/>
      <c r="G18" s="12"/>
      <c r="H18" s="12"/>
      <c r="I18" s="12"/>
      <c r="J18" s="73"/>
    </row>
    <row r="19" spans="1:10" ht="4.5" customHeight="1" x14ac:dyDescent="0.25">
      <c r="B19" s="74"/>
      <c r="C19" s="12"/>
      <c r="D19" s="12"/>
      <c r="J19" s="80"/>
    </row>
    <row r="20" spans="1:10" ht="15.75" customHeight="1" x14ac:dyDescent="0.25">
      <c r="B20" s="75" t="s">
        <v>48</v>
      </c>
      <c r="C20" s="76"/>
      <c r="D20" s="76"/>
      <c r="E20" s="76"/>
      <c r="F20" s="76"/>
      <c r="G20" s="76"/>
      <c r="H20" s="76"/>
      <c r="I20" s="76"/>
    </row>
    <row r="21" spans="1:10" ht="134.25" customHeight="1" x14ac:dyDescent="0.25">
      <c r="B21" s="43" t="s">
        <v>45</v>
      </c>
      <c r="C21" s="210"/>
      <c r="D21" s="211"/>
      <c r="E21" s="211"/>
      <c r="F21" s="211"/>
      <c r="G21" s="211"/>
      <c r="H21" s="211"/>
      <c r="I21" s="212"/>
      <c r="J21" s="77"/>
    </row>
    <row r="22" spans="1:10" ht="129" customHeight="1" x14ac:dyDescent="0.25">
      <c r="B22" s="43" t="s">
        <v>142</v>
      </c>
      <c r="C22" s="210"/>
      <c r="D22" s="211"/>
      <c r="E22" s="211"/>
      <c r="F22" s="211"/>
      <c r="G22" s="211"/>
      <c r="H22" s="211"/>
      <c r="I22" s="212"/>
      <c r="J22" s="73"/>
    </row>
    <row r="23" spans="1:10" x14ac:dyDescent="0.25">
      <c r="B23" s="43" t="s">
        <v>1</v>
      </c>
      <c r="C23" s="100"/>
      <c r="D23" s="13"/>
      <c r="F23" s="12"/>
      <c r="G23" s="12"/>
      <c r="H23" s="12"/>
      <c r="I23" s="12"/>
      <c r="J23" s="73"/>
    </row>
    <row r="24" spans="1:10" ht="26.25" customHeight="1" x14ac:dyDescent="0.25">
      <c r="B24" s="43" t="s">
        <v>18</v>
      </c>
      <c r="C24" s="100"/>
      <c r="D24" s="13"/>
      <c r="E24" s="12"/>
      <c r="F24" s="92" t="s">
        <v>135</v>
      </c>
      <c r="G24" s="91"/>
      <c r="H24" s="91"/>
      <c r="I24" s="91"/>
      <c r="J24" s="73"/>
    </row>
    <row r="25" spans="1:10" ht="25.5" x14ac:dyDescent="0.25">
      <c r="A25" s="101">
        <v>1</v>
      </c>
      <c r="B25" s="43" t="s">
        <v>124</v>
      </c>
      <c r="C25" s="100"/>
      <c r="D25" s="65" t="s">
        <v>69</v>
      </c>
      <c r="F25" s="224"/>
      <c r="G25" s="225"/>
      <c r="H25" s="225"/>
      <c r="I25" s="226"/>
      <c r="J25" s="73"/>
    </row>
    <row r="26" spans="1:10" ht="24.75" customHeight="1" x14ac:dyDescent="0.25">
      <c r="A26" s="101">
        <v>1</v>
      </c>
      <c r="B26" s="43" t="s">
        <v>155</v>
      </c>
      <c r="C26" s="100"/>
      <c r="D26" s="65" t="s">
        <v>70</v>
      </c>
      <c r="E26" s="11"/>
      <c r="F26" s="224"/>
      <c r="G26" s="225"/>
      <c r="H26" s="225"/>
      <c r="I26" s="226"/>
      <c r="J26" s="73"/>
    </row>
    <row r="27" spans="1:10" ht="24.75" customHeight="1" x14ac:dyDescent="0.25">
      <c r="A27" s="101">
        <v>1</v>
      </c>
      <c r="B27" s="87" t="s">
        <v>156</v>
      </c>
      <c r="C27" s="100"/>
      <c r="D27" s="65" t="s">
        <v>191</v>
      </c>
      <c r="E27" s="11"/>
      <c r="F27" s="224"/>
      <c r="G27" s="225"/>
      <c r="H27" s="225"/>
      <c r="I27" s="226"/>
      <c r="J27" s="73"/>
    </row>
    <row r="28" spans="1:10" ht="24.75" customHeight="1" x14ac:dyDescent="0.25">
      <c r="A28" s="101">
        <v>1</v>
      </c>
      <c r="B28" s="87" t="s">
        <v>157</v>
      </c>
      <c r="C28" s="121"/>
      <c r="D28" s="65" t="s">
        <v>0</v>
      </c>
      <c r="E28" s="11"/>
      <c r="F28" s="224"/>
      <c r="G28" s="225"/>
      <c r="H28" s="225"/>
      <c r="I28" s="226"/>
      <c r="J28" s="73"/>
    </row>
    <row r="29" spans="1:10" ht="24.75" customHeight="1" x14ac:dyDescent="0.25">
      <c r="A29" s="101">
        <v>1</v>
      </c>
      <c r="B29" s="87" t="s">
        <v>14</v>
      </c>
      <c r="C29" s="100"/>
      <c r="D29" s="65" t="s">
        <v>125</v>
      </c>
      <c r="E29" s="11"/>
      <c r="F29" s="224"/>
      <c r="G29" s="225"/>
      <c r="H29" s="225"/>
      <c r="I29" s="226"/>
      <c r="J29" s="73"/>
    </row>
    <row r="30" spans="1:10" ht="24.75" customHeight="1" x14ac:dyDescent="0.25">
      <c r="A30" s="101">
        <v>1</v>
      </c>
      <c r="B30" s="43" t="s">
        <v>15</v>
      </c>
      <c r="C30" s="100"/>
      <c r="D30" s="65" t="s">
        <v>125</v>
      </c>
      <c r="E30" s="11"/>
      <c r="F30" s="224"/>
      <c r="G30" s="225"/>
      <c r="H30" s="225"/>
      <c r="I30" s="226"/>
      <c r="J30" s="73"/>
    </row>
    <row r="31" spans="1:10" ht="38.25" x14ac:dyDescent="0.25">
      <c r="A31" s="101">
        <v>1</v>
      </c>
      <c r="B31" s="43" t="s">
        <v>34</v>
      </c>
      <c r="C31" s="104"/>
      <c r="D31" s="65" t="s">
        <v>0</v>
      </c>
      <c r="E31" s="11"/>
      <c r="F31" s="224"/>
      <c r="G31" s="225"/>
      <c r="H31" s="225"/>
      <c r="I31" s="226"/>
      <c r="J31" s="73"/>
    </row>
    <row r="32" spans="1:10" x14ac:dyDescent="0.25">
      <c r="B32" s="78"/>
      <c r="C32" s="82"/>
      <c r="D32" s="81"/>
      <c r="E32" s="49"/>
      <c r="F32" s="79"/>
      <c r="G32" s="79"/>
      <c r="H32" s="79"/>
      <c r="I32" s="79"/>
      <c r="J32" s="80"/>
    </row>
    <row r="33" spans="1:10" ht="5.25" customHeight="1" x14ac:dyDescent="0.25">
      <c r="B33" s="14"/>
      <c r="C33" s="12"/>
      <c r="D33" s="13"/>
      <c r="E33" s="12"/>
    </row>
    <row r="34" spans="1:10" x14ac:dyDescent="0.25">
      <c r="B34" s="4"/>
      <c r="C34" s="8"/>
    </row>
    <row r="35" spans="1:10" ht="21.75" customHeight="1" x14ac:dyDescent="0.25">
      <c r="B35" s="75" t="s">
        <v>49</v>
      </c>
      <c r="C35" s="76"/>
      <c r="D35" s="76"/>
      <c r="E35" s="76"/>
      <c r="F35" s="93" t="s">
        <v>135</v>
      </c>
      <c r="G35" s="94"/>
      <c r="H35" s="94"/>
      <c r="I35" s="94"/>
      <c r="J35" s="77"/>
    </row>
    <row r="36" spans="1:10" ht="28.5" customHeight="1" x14ac:dyDescent="0.25">
      <c r="A36" s="101">
        <v>2</v>
      </c>
      <c r="B36" s="43" t="s">
        <v>21</v>
      </c>
      <c r="C36" s="99"/>
      <c r="D36" s="65" t="s">
        <v>0</v>
      </c>
      <c r="E36" s="11"/>
      <c r="F36" s="224"/>
      <c r="G36" s="225"/>
      <c r="H36" s="225"/>
      <c r="I36" s="226"/>
      <c r="J36" s="73"/>
    </row>
    <row r="37" spans="1:10" ht="28.5" customHeight="1" x14ac:dyDescent="0.25">
      <c r="A37" s="101">
        <v>2</v>
      </c>
      <c r="B37" s="43" t="s">
        <v>22</v>
      </c>
      <c r="C37" s="99"/>
      <c r="D37" s="65" t="s">
        <v>0</v>
      </c>
      <c r="E37" s="11"/>
      <c r="F37" s="224"/>
      <c r="G37" s="225"/>
      <c r="H37" s="225"/>
      <c r="I37" s="226"/>
      <c r="J37" s="73"/>
    </row>
    <row r="38" spans="1:10" x14ac:dyDescent="0.25">
      <c r="B38" s="83"/>
      <c r="C38" s="79"/>
      <c r="D38" s="79"/>
      <c r="E38" s="79"/>
      <c r="F38" s="79"/>
      <c r="G38" s="79"/>
      <c r="H38" s="79"/>
      <c r="I38" s="79"/>
      <c r="J38" s="80"/>
    </row>
    <row r="39" spans="1:10" ht="5.25" customHeight="1" x14ac:dyDescent="0.25">
      <c r="B39" s="3"/>
    </row>
    <row r="40" spans="1:10" x14ac:dyDescent="0.25">
      <c r="B40" s="84"/>
    </row>
    <row r="41" spans="1:10" x14ac:dyDescent="0.25">
      <c r="B41" s="1"/>
    </row>
    <row r="42" spans="1:10" x14ac:dyDescent="0.25">
      <c r="B42" s="1"/>
    </row>
    <row r="43" spans="1:10" x14ac:dyDescent="0.25">
      <c r="B43" s="1"/>
    </row>
    <row r="44" spans="1:10" x14ac:dyDescent="0.25">
      <c r="B44" s="1"/>
    </row>
    <row r="45" spans="1:10" x14ac:dyDescent="0.25">
      <c r="B45" s="1"/>
    </row>
    <row r="46" spans="1:10" x14ac:dyDescent="0.25">
      <c r="B46" s="1"/>
    </row>
  </sheetData>
  <sheetProtection sheet="1" objects="1" scenarios="1" selectLockedCells="1"/>
  <mergeCells count="18">
    <mergeCell ref="F30:I30"/>
    <mergeCell ref="F31:I31"/>
    <mergeCell ref="F36:I36"/>
    <mergeCell ref="F37:I37"/>
    <mergeCell ref="F25:I25"/>
    <mergeCell ref="F26:I26"/>
    <mergeCell ref="F27:I27"/>
    <mergeCell ref="F28:I28"/>
    <mergeCell ref="F29:I29"/>
    <mergeCell ref="C22:I22"/>
    <mergeCell ref="E9:I9"/>
    <mergeCell ref="C4:I4"/>
    <mergeCell ref="C5:I5"/>
    <mergeCell ref="C8:I8"/>
    <mergeCell ref="C6:I6"/>
    <mergeCell ref="C21:I21"/>
    <mergeCell ref="C16:I16"/>
    <mergeCell ref="D7:E7"/>
  </mergeCells>
  <dataValidations count="8">
    <dataValidation type="list" allowBlank="1" showInputMessage="1" showErrorMessage="1" sqref="E10:E15" xr:uid="{00000000-0002-0000-0300-000000000000}">
      <formula1>UnitTime</formula1>
    </dataValidation>
    <dataValidation type="list" allowBlank="1" showInputMessage="1" showErrorMessage="1" sqref="C23" xr:uid="{00000000-0002-0000-0300-000001000000}">
      <formula1>UnitCF</formula1>
    </dataValidation>
    <dataValidation type="list" allowBlank="1" showInputMessage="1" showErrorMessage="1" sqref="C24" xr:uid="{00000000-0002-0000-0300-000002000000}">
      <formula1>UnitPC</formula1>
    </dataValidation>
    <dataValidation type="list" allowBlank="1" showInputMessage="1" showErrorMessage="1" sqref="D25" xr:uid="{00000000-0002-0000-0300-000003000000}">
      <formula1>UnitTemp</formula1>
    </dataValidation>
    <dataValidation type="decimal" allowBlank="1" showInputMessage="1" showErrorMessage="1" sqref="C10:D15" xr:uid="{00000000-0002-0000-0300-000004000000}">
      <formula1>0</formula1>
      <formula2>99999999</formula2>
    </dataValidation>
    <dataValidation type="decimal" allowBlank="1" showInputMessage="1" showErrorMessage="1" sqref="C27" xr:uid="{00000000-0002-0000-0300-000005000000}">
      <formula1>-3</formula1>
      <formula2>1000000</formula2>
    </dataValidation>
    <dataValidation type="whole" allowBlank="1" showInputMessage="1" showErrorMessage="1" sqref="C28" xr:uid="{00000000-0002-0000-0300-000006000000}">
      <formula1>100000</formula1>
      <formula2>1000000000000</formula2>
    </dataValidation>
    <dataValidation type="decimal" allowBlank="1" showInputMessage="1" showErrorMessage="1" sqref="C26" xr:uid="{00000000-0002-0000-0300-000007000000}">
      <formula1>0.00009</formula1>
      <formula2>100000000</formula2>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46" r:id="rId4" name="Group Box 74">
              <controlPr defaultSize="0" autoFill="0" autoPict="0">
                <anchor moveWithCells="1" sizeWithCells="1">
                  <from>
                    <xdr:col>4</xdr:col>
                    <xdr:colOff>95250</xdr:colOff>
                    <xdr:row>35</xdr:row>
                    <xdr:rowOff>66675</xdr:rowOff>
                  </from>
                  <to>
                    <xdr:col>4</xdr:col>
                    <xdr:colOff>1590675</xdr:colOff>
                    <xdr:row>35</xdr:row>
                    <xdr:rowOff>304800</xdr:rowOff>
                  </to>
                </anchor>
              </controlPr>
            </control>
          </mc:Choice>
        </mc:AlternateContent>
        <mc:AlternateContent xmlns:mc="http://schemas.openxmlformats.org/markup-compatibility/2006">
          <mc:Choice Requires="x14">
            <control shapeId="3147" r:id="rId5" name="Option Button 75">
              <controlPr defaultSize="0" autoFill="0" autoLine="0" autoPict="0">
                <anchor moveWithCells="1" sizeWithCells="1">
                  <from>
                    <xdr:col>4</xdr:col>
                    <xdr:colOff>114300</xdr:colOff>
                    <xdr:row>35</xdr:row>
                    <xdr:rowOff>95250</xdr:rowOff>
                  </from>
                  <to>
                    <xdr:col>4</xdr:col>
                    <xdr:colOff>866775</xdr:colOff>
                    <xdr:row>35</xdr:row>
                    <xdr:rowOff>276225</xdr:rowOff>
                  </to>
                </anchor>
              </controlPr>
            </control>
          </mc:Choice>
        </mc:AlternateContent>
        <mc:AlternateContent xmlns:mc="http://schemas.openxmlformats.org/markup-compatibility/2006">
          <mc:Choice Requires="x14">
            <control shapeId="3148" r:id="rId6" name="Option Button 76">
              <controlPr defaultSize="0" autoFill="0" autoLine="0" autoPict="0">
                <anchor moveWithCells="1" sizeWithCells="1">
                  <from>
                    <xdr:col>4</xdr:col>
                    <xdr:colOff>838200</xdr:colOff>
                    <xdr:row>35</xdr:row>
                    <xdr:rowOff>85725</xdr:rowOff>
                  </from>
                  <to>
                    <xdr:col>4</xdr:col>
                    <xdr:colOff>1552575</xdr:colOff>
                    <xdr:row>35</xdr:row>
                    <xdr:rowOff>276225</xdr:rowOff>
                  </to>
                </anchor>
              </controlPr>
            </control>
          </mc:Choice>
        </mc:AlternateContent>
        <mc:AlternateContent xmlns:mc="http://schemas.openxmlformats.org/markup-compatibility/2006">
          <mc:Choice Requires="x14">
            <control shapeId="3149" r:id="rId7" name="Group Box 77">
              <controlPr defaultSize="0" autoFill="0" autoPict="0">
                <anchor moveWithCells="1" sizeWithCells="1">
                  <from>
                    <xdr:col>4</xdr:col>
                    <xdr:colOff>95250</xdr:colOff>
                    <xdr:row>36</xdr:row>
                    <xdr:rowOff>76200</xdr:rowOff>
                  </from>
                  <to>
                    <xdr:col>4</xdr:col>
                    <xdr:colOff>1590675</xdr:colOff>
                    <xdr:row>36</xdr:row>
                    <xdr:rowOff>314325</xdr:rowOff>
                  </to>
                </anchor>
              </controlPr>
            </control>
          </mc:Choice>
        </mc:AlternateContent>
        <mc:AlternateContent xmlns:mc="http://schemas.openxmlformats.org/markup-compatibility/2006">
          <mc:Choice Requires="x14">
            <control shapeId="3150" r:id="rId8" name="Option Button 78">
              <controlPr defaultSize="0" autoFill="0" autoLine="0" autoPict="0">
                <anchor moveWithCells="1" sizeWithCells="1">
                  <from>
                    <xdr:col>4</xdr:col>
                    <xdr:colOff>114300</xdr:colOff>
                    <xdr:row>36</xdr:row>
                    <xdr:rowOff>95250</xdr:rowOff>
                  </from>
                  <to>
                    <xdr:col>4</xdr:col>
                    <xdr:colOff>866775</xdr:colOff>
                    <xdr:row>36</xdr:row>
                    <xdr:rowOff>285750</xdr:rowOff>
                  </to>
                </anchor>
              </controlPr>
            </control>
          </mc:Choice>
        </mc:AlternateContent>
        <mc:AlternateContent xmlns:mc="http://schemas.openxmlformats.org/markup-compatibility/2006">
          <mc:Choice Requires="x14">
            <control shapeId="3151" r:id="rId9" name="Option Button 79">
              <controlPr defaultSize="0" autoFill="0" autoLine="0" autoPict="0">
                <anchor moveWithCells="1" sizeWithCells="1">
                  <from>
                    <xdr:col>4</xdr:col>
                    <xdr:colOff>838200</xdr:colOff>
                    <xdr:row>36</xdr:row>
                    <xdr:rowOff>95250</xdr:rowOff>
                  </from>
                  <to>
                    <xdr:col>4</xdr:col>
                    <xdr:colOff>1552575</xdr:colOff>
                    <xdr:row>36</xdr:row>
                    <xdr:rowOff>285750</xdr:rowOff>
                  </to>
                </anchor>
              </controlPr>
            </control>
          </mc:Choice>
        </mc:AlternateContent>
        <mc:AlternateContent xmlns:mc="http://schemas.openxmlformats.org/markup-compatibility/2006">
          <mc:Choice Requires="x14">
            <control shapeId="3154" r:id="rId10" name="Check Box 82">
              <controlPr defaultSize="0" autoFill="0" autoLine="0" autoPict="0">
                <anchor moveWithCells="1">
                  <from>
                    <xdr:col>4</xdr:col>
                    <xdr:colOff>295275</xdr:colOff>
                    <xdr:row>8</xdr:row>
                    <xdr:rowOff>152400</xdr:rowOff>
                  </from>
                  <to>
                    <xdr:col>6</xdr:col>
                    <xdr:colOff>238125</xdr:colOff>
                    <xdr:row>8</xdr:row>
                    <xdr:rowOff>371475</xdr:rowOff>
                  </to>
                </anchor>
              </controlPr>
            </control>
          </mc:Choice>
        </mc:AlternateContent>
        <mc:AlternateContent xmlns:mc="http://schemas.openxmlformats.org/markup-compatibility/2006">
          <mc:Choice Requires="x14">
            <control shapeId="3088" r:id="rId11" name="Group Box 16">
              <controlPr defaultSize="0" autoFill="0" autoPict="0">
                <anchor moveWithCells="1" sizeWithCells="1">
                  <from>
                    <xdr:col>4</xdr:col>
                    <xdr:colOff>57150</xdr:colOff>
                    <xdr:row>24</xdr:row>
                    <xdr:rowOff>47625</xdr:rowOff>
                  </from>
                  <to>
                    <xdr:col>4</xdr:col>
                    <xdr:colOff>1552575</xdr:colOff>
                    <xdr:row>24</xdr:row>
                    <xdr:rowOff>285750</xdr:rowOff>
                  </to>
                </anchor>
              </controlPr>
            </control>
          </mc:Choice>
        </mc:AlternateContent>
        <mc:AlternateContent xmlns:mc="http://schemas.openxmlformats.org/markup-compatibility/2006">
          <mc:Choice Requires="x14">
            <control shapeId="3089" r:id="rId12" name="Option Button 17">
              <controlPr defaultSize="0" autoFill="0" autoLine="0" autoPict="0">
                <anchor moveWithCells="1" sizeWithCells="1">
                  <from>
                    <xdr:col>4</xdr:col>
                    <xdr:colOff>76200</xdr:colOff>
                    <xdr:row>24</xdr:row>
                    <xdr:rowOff>76200</xdr:rowOff>
                  </from>
                  <to>
                    <xdr:col>4</xdr:col>
                    <xdr:colOff>828675</xdr:colOff>
                    <xdr:row>24</xdr:row>
                    <xdr:rowOff>257175</xdr:rowOff>
                  </to>
                </anchor>
              </controlPr>
            </control>
          </mc:Choice>
        </mc:AlternateContent>
        <mc:AlternateContent xmlns:mc="http://schemas.openxmlformats.org/markup-compatibility/2006">
          <mc:Choice Requires="x14">
            <control shapeId="3090" r:id="rId13" name="Option Button 18">
              <controlPr defaultSize="0" autoFill="0" autoLine="0" autoPict="0">
                <anchor moveWithCells="1" sizeWithCells="1">
                  <from>
                    <xdr:col>4</xdr:col>
                    <xdr:colOff>800100</xdr:colOff>
                    <xdr:row>24</xdr:row>
                    <xdr:rowOff>66675</xdr:rowOff>
                  </from>
                  <to>
                    <xdr:col>4</xdr:col>
                    <xdr:colOff>1514475</xdr:colOff>
                    <xdr:row>24</xdr:row>
                    <xdr:rowOff>266700</xdr:rowOff>
                  </to>
                </anchor>
              </controlPr>
            </control>
          </mc:Choice>
        </mc:AlternateContent>
        <mc:AlternateContent xmlns:mc="http://schemas.openxmlformats.org/markup-compatibility/2006">
          <mc:Choice Requires="x14">
            <control shapeId="3128" r:id="rId14" name="Group Box 56">
              <controlPr defaultSize="0" autoFill="0" autoPict="0">
                <anchor moveWithCells="1" sizeWithCells="1">
                  <from>
                    <xdr:col>4</xdr:col>
                    <xdr:colOff>57150</xdr:colOff>
                    <xdr:row>25</xdr:row>
                    <xdr:rowOff>28575</xdr:rowOff>
                  </from>
                  <to>
                    <xdr:col>4</xdr:col>
                    <xdr:colOff>1552575</xdr:colOff>
                    <xdr:row>25</xdr:row>
                    <xdr:rowOff>266700</xdr:rowOff>
                  </to>
                </anchor>
              </controlPr>
            </control>
          </mc:Choice>
        </mc:AlternateContent>
        <mc:AlternateContent xmlns:mc="http://schemas.openxmlformats.org/markup-compatibility/2006">
          <mc:Choice Requires="x14">
            <control shapeId="3129" r:id="rId15" name="Option Button 57">
              <controlPr defaultSize="0" autoFill="0" autoLine="0" autoPict="0">
                <anchor moveWithCells="1" sizeWithCells="1">
                  <from>
                    <xdr:col>4</xdr:col>
                    <xdr:colOff>76200</xdr:colOff>
                    <xdr:row>25</xdr:row>
                    <xdr:rowOff>47625</xdr:rowOff>
                  </from>
                  <to>
                    <xdr:col>4</xdr:col>
                    <xdr:colOff>828675</xdr:colOff>
                    <xdr:row>25</xdr:row>
                    <xdr:rowOff>228600</xdr:rowOff>
                  </to>
                </anchor>
              </controlPr>
            </control>
          </mc:Choice>
        </mc:AlternateContent>
        <mc:AlternateContent xmlns:mc="http://schemas.openxmlformats.org/markup-compatibility/2006">
          <mc:Choice Requires="x14">
            <control shapeId="3130" r:id="rId16" name="Option Button 58">
              <controlPr defaultSize="0" autoFill="0" autoLine="0" autoPict="0">
                <anchor moveWithCells="1" sizeWithCells="1">
                  <from>
                    <xdr:col>4</xdr:col>
                    <xdr:colOff>800100</xdr:colOff>
                    <xdr:row>25</xdr:row>
                    <xdr:rowOff>38100</xdr:rowOff>
                  </from>
                  <to>
                    <xdr:col>4</xdr:col>
                    <xdr:colOff>1514475</xdr:colOff>
                    <xdr:row>25</xdr:row>
                    <xdr:rowOff>238125</xdr:rowOff>
                  </to>
                </anchor>
              </controlPr>
            </control>
          </mc:Choice>
        </mc:AlternateContent>
        <mc:AlternateContent xmlns:mc="http://schemas.openxmlformats.org/markup-compatibility/2006">
          <mc:Choice Requires="x14">
            <control shapeId="3131" r:id="rId17" name="Group Box 59">
              <controlPr defaultSize="0" autoFill="0" autoPict="0">
                <anchor moveWithCells="1" sizeWithCells="1">
                  <from>
                    <xdr:col>4</xdr:col>
                    <xdr:colOff>57150</xdr:colOff>
                    <xdr:row>26</xdr:row>
                    <xdr:rowOff>38100</xdr:rowOff>
                  </from>
                  <to>
                    <xdr:col>4</xdr:col>
                    <xdr:colOff>1552575</xdr:colOff>
                    <xdr:row>26</xdr:row>
                    <xdr:rowOff>276225</xdr:rowOff>
                  </to>
                </anchor>
              </controlPr>
            </control>
          </mc:Choice>
        </mc:AlternateContent>
        <mc:AlternateContent xmlns:mc="http://schemas.openxmlformats.org/markup-compatibility/2006">
          <mc:Choice Requires="x14">
            <control shapeId="3132" r:id="rId18" name="Option Button 60">
              <controlPr defaultSize="0" autoFill="0" autoLine="0" autoPict="0">
                <anchor moveWithCells="1" sizeWithCells="1">
                  <from>
                    <xdr:col>4</xdr:col>
                    <xdr:colOff>76200</xdr:colOff>
                    <xdr:row>26</xdr:row>
                    <xdr:rowOff>57150</xdr:rowOff>
                  </from>
                  <to>
                    <xdr:col>4</xdr:col>
                    <xdr:colOff>828675</xdr:colOff>
                    <xdr:row>26</xdr:row>
                    <xdr:rowOff>238125</xdr:rowOff>
                  </to>
                </anchor>
              </controlPr>
            </control>
          </mc:Choice>
        </mc:AlternateContent>
        <mc:AlternateContent xmlns:mc="http://schemas.openxmlformats.org/markup-compatibility/2006">
          <mc:Choice Requires="x14">
            <control shapeId="3133" r:id="rId19" name="Option Button 61">
              <controlPr defaultSize="0" autoFill="0" autoLine="0" autoPict="0">
                <anchor moveWithCells="1" sizeWithCells="1">
                  <from>
                    <xdr:col>4</xdr:col>
                    <xdr:colOff>800100</xdr:colOff>
                    <xdr:row>26</xdr:row>
                    <xdr:rowOff>47625</xdr:rowOff>
                  </from>
                  <to>
                    <xdr:col>4</xdr:col>
                    <xdr:colOff>1514475</xdr:colOff>
                    <xdr:row>26</xdr:row>
                    <xdr:rowOff>247650</xdr:rowOff>
                  </to>
                </anchor>
              </controlPr>
            </control>
          </mc:Choice>
        </mc:AlternateContent>
        <mc:AlternateContent xmlns:mc="http://schemas.openxmlformats.org/markup-compatibility/2006">
          <mc:Choice Requires="x14">
            <control shapeId="3134" r:id="rId20" name="Group Box 62">
              <controlPr defaultSize="0" autoFill="0" autoPict="0">
                <anchor moveWithCells="1" sizeWithCells="1">
                  <from>
                    <xdr:col>4</xdr:col>
                    <xdr:colOff>57150</xdr:colOff>
                    <xdr:row>27</xdr:row>
                    <xdr:rowOff>38100</xdr:rowOff>
                  </from>
                  <to>
                    <xdr:col>4</xdr:col>
                    <xdr:colOff>1552575</xdr:colOff>
                    <xdr:row>27</xdr:row>
                    <xdr:rowOff>276225</xdr:rowOff>
                  </to>
                </anchor>
              </controlPr>
            </control>
          </mc:Choice>
        </mc:AlternateContent>
        <mc:AlternateContent xmlns:mc="http://schemas.openxmlformats.org/markup-compatibility/2006">
          <mc:Choice Requires="x14">
            <control shapeId="3135" r:id="rId21" name="Option Button 63">
              <controlPr defaultSize="0" autoFill="0" autoLine="0" autoPict="0">
                <anchor moveWithCells="1" sizeWithCells="1">
                  <from>
                    <xdr:col>4</xdr:col>
                    <xdr:colOff>76200</xdr:colOff>
                    <xdr:row>27</xdr:row>
                    <xdr:rowOff>57150</xdr:rowOff>
                  </from>
                  <to>
                    <xdr:col>4</xdr:col>
                    <xdr:colOff>828675</xdr:colOff>
                    <xdr:row>27</xdr:row>
                    <xdr:rowOff>238125</xdr:rowOff>
                  </to>
                </anchor>
              </controlPr>
            </control>
          </mc:Choice>
        </mc:AlternateContent>
        <mc:AlternateContent xmlns:mc="http://schemas.openxmlformats.org/markup-compatibility/2006">
          <mc:Choice Requires="x14">
            <control shapeId="3136" r:id="rId22" name="Option Button 64">
              <controlPr defaultSize="0" autoFill="0" autoLine="0" autoPict="0">
                <anchor moveWithCells="1" sizeWithCells="1">
                  <from>
                    <xdr:col>4</xdr:col>
                    <xdr:colOff>800100</xdr:colOff>
                    <xdr:row>27</xdr:row>
                    <xdr:rowOff>47625</xdr:rowOff>
                  </from>
                  <to>
                    <xdr:col>4</xdr:col>
                    <xdr:colOff>1514475</xdr:colOff>
                    <xdr:row>27</xdr:row>
                    <xdr:rowOff>247650</xdr:rowOff>
                  </to>
                </anchor>
              </controlPr>
            </control>
          </mc:Choice>
        </mc:AlternateContent>
        <mc:AlternateContent xmlns:mc="http://schemas.openxmlformats.org/markup-compatibility/2006">
          <mc:Choice Requires="x14">
            <control shapeId="3137" r:id="rId23" name="Group Box 65">
              <controlPr defaultSize="0" autoFill="0" autoPict="0">
                <anchor moveWithCells="1" sizeWithCells="1">
                  <from>
                    <xdr:col>4</xdr:col>
                    <xdr:colOff>57150</xdr:colOff>
                    <xdr:row>28</xdr:row>
                    <xdr:rowOff>38100</xdr:rowOff>
                  </from>
                  <to>
                    <xdr:col>4</xdr:col>
                    <xdr:colOff>1552575</xdr:colOff>
                    <xdr:row>28</xdr:row>
                    <xdr:rowOff>276225</xdr:rowOff>
                  </to>
                </anchor>
              </controlPr>
            </control>
          </mc:Choice>
        </mc:AlternateContent>
        <mc:AlternateContent xmlns:mc="http://schemas.openxmlformats.org/markup-compatibility/2006">
          <mc:Choice Requires="x14">
            <control shapeId="3138" r:id="rId24" name="Option Button 66">
              <controlPr defaultSize="0" autoFill="0" autoLine="0" autoPict="0">
                <anchor moveWithCells="1" sizeWithCells="1">
                  <from>
                    <xdr:col>4</xdr:col>
                    <xdr:colOff>76200</xdr:colOff>
                    <xdr:row>28</xdr:row>
                    <xdr:rowOff>57150</xdr:rowOff>
                  </from>
                  <to>
                    <xdr:col>4</xdr:col>
                    <xdr:colOff>828675</xdr:colOff>
                    <xdr:row>28</xdr:row>
                    <xdr:rowOff>238125</xdr:rowOff>
                  </to>
                </anchor>
              </controlPr>
            </control>
          </mc:Choice>
        </mc:AlternateContent>
        <mc:AlternateContent xmlns:mc="http://schemas.openxmlformats.org/markup-compatibility/2006">
          <mc:Choice Requires="x14">
            <control shapeId="3139" r:id="rId25" name="Option Button 67">
              <controlPr defaultSize="0" autoFill="0" autoLine="0" autoPict="0">
                <anchor moveWithCells="1" sizeWithCells="1">
                  <from>
                    <xdr:col>4</xdr:col>
                    <xdr:colOff>800100</xdr:colOff>
                    <xdr:row>28</xdr:row>
                    <xdr:rowOff>47625</xdr:rowOff>
                  </from>
                  <to>
                    <xdr:col>4</xdr:col>
                    <xdr:colOff>1514475</xdr:colOff>
                    <xdr:row>28</xdr:row>
                    <xdr:rowOff>247650</xdr:rowOff>
                  </to>
                </anchor>
              </controlPr>
            </control>
          </mc:Choice>
        </mc:AlternateContent>
        <mc:AlternateContent xmlns:mc="http://schemas.openxmlformats.org/markup-compatibility/2006">
          <mc:Choice Requires="x14">
            <control shapeId="3140" r:id="rId26" name="Group Box 68">
              <controlPr defaultSize="0" autoFill="0" autoPict="0">
                <anchor moveWithCells="1" sizeWithCells="1">
                  <from>
                    <xdr:col>4</xdr:col>
                    <xdr:colOff>57150</xdr:colOff>
                    <xdr:row>29</xdr:row>
                    <xdr:rowOff>38100</xdr:rowOff>
                  </from>
                  <to>
                    <xdr:col>4</xdr:col>
                    <xdr:colOff>1552575</xdr:colOff>
                    <xdr:row>29</xdr:row>
                    <xdr:rowOff>276225</xdr:rowOff>
                  </to>
                </anchor>
              </controlPr>
            </control>
          </mc:Choice>
        </mc:AlternateContent>
        <mc:AlternateContent xmlns:mc="http://schemas.openxmlformats.org/markup-compatibility/2006">
          <mc:Choice Requires="x14">
            <control shapeId="3141" r:id="rId27" name="Option Button 69">
              <controlPr defaultSize="0" autoFill="0" autoLine="0" autoPict="0">
                <anchor moveWithCells="1" sizeWithCells="1">
                  <from>
                    <xdr:col>4</xdr:col>
                    <xdr:colOff>76200</xdr:colOff>
                    <xdr:row>29</xdr:row>
                    <xdr:rowOff>57150</xdr:rowOff>
                  </from>
                  <to>
                    <xdr:col>4</xdr:col>
                    <xdr:colOff>828675</xdr:colOff>
                    <xdr:row>29</xdr:row>
                    <xdr:rowOff>238125</xdr:rowOff>
                  </to>
                </anchor>
              </controlPr>
            </control>
          </mc:Choice>
        </mc:AlternateContent>
        <mc:AlternateContent xmlns:mc="http://schemas.openxmlformats.org/markup-compatibility/2006">
          <mc:Choice Requires="x14">
            <control shapeId="3142" r:id="rId28" name="Option Button 70">
              <controlPr defaultSize="0" autoFill="0" autoLine="0" autoPict="0">
                <anchor moveWithCells="1" sizeWithCells="1">
                  <from>
                    <xdr:col>4</xdr:col>
                    <xdr:colOff>800100</xdr:colOff>
                    <xdr:row>29</xdr:row>
                    <xdr:rowOff>47625</xdr:rowOff>
                  </from>
                  <to>
                    <xdr:col>4</xdr:col>
                    <xdr:colOff>1514475</xdr:colOff>
                    <xdr:row>29</xdr:row>
                    <xdr:rowOff>247650</xdr:rowOff>
                  </to>
                </anchor>
              </controlPr>
            </control>
          </mc:Choice>
        </mc:AlternateContent>
        <mc:AlternateContent xmlns:mc="http://schemas.openxmlformats.org/markup-compatibility/2006">
          <mc:Choice Requires="x14">
            <control shapeId="3143" r:id="rId29" name="Group Box 71">
              <controlPr defaultSize="0" autoFill="0" autoPict="0">
                <anchor moveWithCells="1" sizeWithCells="1">
                  <from>
                    <xdr:col>4</xdr:col>
                    <xdr:colOff>57150</xdr:colOff>
                    <xdr:row>30</xdr:row>
                    <xdr:rowOff>123825</xdr:rowOff>
                  </from>
                  <to>
                    <xdr:col>4</xdr:col>
                    <xdr:colOff>1552575</xdr:colOff>
                    <xdr:row>30</xdr:row>
                    <xdr:rowOff>361950</xdr:rowOff>
                  </to>
                </anchor>
              </controlPr>
            </control>
          </mc:Choice>
        </mc:AlternateContent>
        <mc:AlternateContent xmlns:mc="http://schemas.openxmlformats.org/markup-compatibility/2006">
          <mc:Choice Requires="x14">
            <control shapeId="3144" r:id="rId30" name="Option Button 72">
              <controlPr defaultSize="0" autoFill="0" autoLine="0" autoPict="0">
                <anchor moveWithCells="1" sizeWithCells="1">
                  <from>
                    <xdr:col>4</xdr:col>
                    <xdr:colOff>76200</xdr:colOff>
                    <xdr:row>30</xdr:row>
                    <xdr:rowOff>142875</xdr:rowOff>
                  </from>
                  <to>
                    <xdr:col>4</xdr:col>
                    <xdr:colOff>828675</xdr:colOff>
                    <xdr:row>30</xdr:row>
                    <xdr:rowOff>323850</xdr:rowOff>
                  </to>
                </anchor>
              </controlPr>
            </control>
          </mc:Choice>
        </mc:AlternateContent>
        <mc:AlternateContent xmlns:mc="http://schemas.openxmlformats.org/markup-compatibility/2006">
          <mc:Choice Requires="x14">
            <control shapeId="3145" r:id="rId31" name="Option Button 73">
              <controlPr defaultSize="0" autoFill="0" autoLine="0" autoPict="0">
                <anchor moveWithCells="1" sizeWithCells="1">
                  <from>
                    <xdr:col>4</xdr:col>
                    <xdr:colOff>800100</xdr:colOff>
                    <xdr:row>30</xdr:row>
                    <xdr:rowOff>142875</xdr:rowOff>
                  </from>
                  <to>
                    <xdr:col>4</xdr:col>
                    <xdr:colOff>1514475</xdr:colOff>
                    <xdr:row>30</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AL36"/>
  <sheetViews>
    <sheetView showGridLines="0" showRowColHeaders="0" zoomScale="106" zoomScaleNormal="106" workbookViewId="0">
      <pane ySplit="1" topLeftCell="A5" activePane="bottomLeft" state="frozenSplit"/>
      <selection pane="bottomLeft" activeCell="A5" sqref="A5"/>
    </sheetView>
  </sheetViews>
  <sheetFormatPr defaultColWidth="9.140625" defaultRowHeight="15" x14ac:dyDescent="0.25"/>
  <cols>
    <col min="1" max="1" width="2" customWidth="1"/>
    <col min="2" max="2" width="35.5703125" style="7" customWidth="1"/>
    <col min="3" max="3" width="11.28515625" style="7" customWidth="1"/>
    <col min="4" max="4" width="10.42578125" style="7" customWidth="1"/>
    <col min="5" max="5" width="8.7109375" style="7" customWidth="1"/>
    <col min="6" max="6" width="21" style="7" customWidth="1"/>
    <col min="7" max="8" width="11.85546875" style="7" customWidth="1"/>
    <col min="9" max="9" width="9.140625" style="7"/>
    <col min="10" max="10" width="1.42578125" style="7" customWidth="1"/>
    <col min="11" max="11" width="2" style="7" customWidth="1"/>
    <col min="12" max="15" width="9.140625" style="7"/>
    <col min="25" max="25" width="34.7109375" customWidth="1"/>
    <col min="26" max="26" width="31.7109375" customWidth="1"/>
    <col min="27" max="27" width="26.140625" customWidth="1"/>
    <col min="28" max="28" width="31.5703125" customWidth="1"/>
    <col min="29" max="29" width="18" customWidth="1"/>
    <col min="30" max="30" width="15" customWidth="1"/>
    <col min="31" max="31" width="12.7109375" customWidth="1"/>
    <col min="34" max="34" width="12.7109375" customWidth="1"/>
  </cols>
  <sheetData>
    <row r="1" spans="1:38" ht="50.25" customHeight="1" x14ac:dyDescent="0.25"/>
    <row r="2" spans="1:38" ht="8.25" customHeight="1" x14ac:dyDescent="0.25">
      <c r="B2" s="6"/>
    </row>
    <row r="3" spans="1:38" ht="19.5" customHeight="1" x14ac:dyDescent="0.25">
      <c r="B3" s="60" t="s">
        <v>52</v>
      </c>
      <c r="C3" s="38"/>
      <c r="D3" s="38"/>
      <c r="E3" s="38"/>
      <c r="F3" s="38"/>
      <c r="G3" s="38"/>
      <c r="H3" s="38"/>
      <c r="I3" s="38"/>
      <c r="J3" s="39"/>
      <c r="K3" s="1"/>
      <c r="L3" s="1"/>
      <c r="M3" s="1"/>
      <c r="N3" s="1"/>
      <c r="O3" s="1"/>
    </row>
    <row r="4" spans="1:38" ht="6" customHeight="1" x14ac:dyDescent="0.25">
      <c r="B4" s="40"/>
      <c r="C4" s="10"/>
      <c r="D4" s="10"/>
      <c r="E4" s="10"/>
      <c r="F4" s="10"/>
      <c r="G4" s="10"/>
      <c r="H4" s="10"/>
      <c r="I4" s="10"/>
      <c r="J4" s="41"/>
      <c r="K4" s="1"/>
      <c r="L4" s="1"/>
      <c r="M4" s="1"/>
      <c r="N4" s="1"/>
      <c r="O4" s="1"/>
    </row>
    <row r="5" spans="1:38" ht="24" customHeight="1" x14ac:dyDescent="0.25">
      <c r="A5" s="103"/>
      <c r="B5" s="72" t="s">
        <v>50</v>
      </c>
      <c r="C5" s="10"/>
      <c r="D5" s="10"/>
      <c r="E5" s="10"/>
      <c r="F5" s="10"/>
      <c r="G5" s="10"/>
      <c r="H5" s="10"/>
      <c r="I5" s="10"/>
      <c r="J5" s="41"/>
      <c r="K5" s="1"/>
      <c r="L5" s="1"/>
      <c r="M5" s="1"/>
      <c r="N5" s="1"/>
      <c r="O5" s="1"/>
    </row>
    <row r="6" spans="1:38" ht="6" customHeight="1" x14ac:dyDescent="0.25">
      <c r="A6" s="103"/>
      <c r="B6" s="42"/>
      <c r="C6" s="21"/>
      <c r="D6" s="21"/>
      <c r="E6" s="21"/>
      <c r="F6" s="21"/>
      <c r="G6" s="21"/>
      <c r="H6" s="10"/>
      <c r="I6" s="10"/>
      <c r="J6" s="41"/>
      <c r="K6" s="1"/>
      <c r="L6" s="1"/>
      <c r="M6"/>
      <c r="N6"/>
      <c r="O6"/>
      <c r="AC6" s="1"/>
      <c r="AD6" s="1"/>
      <c r="AE6" s="1"/>
    </row>
    <row r="7" spans="1:38" s="1" customFormat="1" ht="39" customHeight="1" x14ac:dyDescent="0.25">
      <c r="B7" s="43" t="str">
        <f>IF(A5=1,"Description of ventilation", "Description of ventilation, number of doors, windows, oppotunity for air movements")</f>
        <v>Description of ventilation, number of doors, windows, oppotunity for air movements</v>
      </c>
      <c r="C7" s="232"/>
      <c r="D7" s="232"/>
      <c r="E7" s="232"/>
      <c r="F7" s="232"/>
      <c r="G7" s="232"/>
      <c r="H7" s="232"/>
      <c r="I7" s="232"/>
      <c r="J7" s="41"/>
    </row>
    <row r="8" spans="1:38" s="1" customFormat="1" ht="21.75" customHeight="1" x14ac:dyDescent="0.25">
      <c r="B8" s="114"/>
      <c r="C8" s="96" t="str">
        <f>IF($A9,"Mean","Minimum")</f>
        <v>Minimum</v>
      </c>
      <c r="D8" s="96" t="str">
        <f>IF($A9,"SD","Maximum")</f>
        <v>Maximum</v>
      </c>
      <c r="E8" s="95"/>
      <c r="F8" s="95"/>
      <c r="G8" s="96" t="str">
        <f>IF($A9,"Mean","Minimum")</f>
        <v>Minimum</v>
      </c>
      <c r="H8" s="96" t="str">
        <f>IF($A9,"SD","Maximum")</f>
        <v>Maximum</v>
      </c>
      <c r="J8" s="120"/>
    </row>
    <row r="9" spans="1:38" ht="26.25" customHeight="1" x14ac:dyDescent="0.25">
      <c r="A9" s="115" t="b">
        <v>0</v>
      </c>
      <c r="B9" s="43" t="s">
        <v>105</v>
      </c>
      <c r="C9" s="104"/>
      <c r="D9" s="104"/>
      <c r="E9" s="86" t="s">
        <v>95</v>
      </c>
      <c r="F9" s="119" t="s">
        <v>134</v>
      </c>
      <c r="G9" s="104"/>
      <c r="H9" s="104"/>
      <c r="I9" s="86" t="s">
        <v>91</v>
      </c>
      <c r="J9" s="41"/>
      <c r="K9" s="1"/>
      <c r="L9" s="1"/>
      <c r="M9" s="1"/>
      <c r="N9" s="1"/>
      <c r="O9" s="1"/>
      <c r="AC9" s="8"/>
      <c r="AD9" s="7"/>
      <c r="AF9" s="8"/>
      <c r="AG9" s="7"/>
      <c r="AI9" s="7"/>
      <c r="AJ9" s="8"/>
      <c r="AK9" s="8"/>
      <c r="AL9" s="7"/>
    </row>
    <row r="10" spans="1:38" ht="9" customHeight="1" x14ac:dyDescent="0.25">
      <c r="B10" s="45"/>
      <c r="C10" s="11"/>
      <c r="D10" s="11"/>
      <c r="E10" s="44"/>
      <c r="F10" s="30"/>
      <c r="G10" s="30"/>
      <c r="H10" s="30"/>
      <c r="I10" s="30"/>
      <c r="J10" s="41"/>
      <c r="K10" s="1"/>
      <c r="L10" s="1"/>
      <c r="M10" s="1"/>
      <c r="N10" s="1"/>
      <c r="O10" s="1"/>
      <c r="AC10" s="8"/>
      <c r="AD10" s="8"/>
      <c r="AF10" s="8"/>
      <c r="AG10" s="8"/>
      <c r="AI10" s="8"/>
      <c r="AJ10" s="8"/>
      <c r="AK10" s="8"/>
      <c r="AL10" s="7"/>
    </row>
    <row r="11" spans="1:38" ht="15" customHeight="1" x14ac:dyDescent="0.25">
      <c r="B11" s="72" t="s">
        <v>51</v>
      </c>
      <c r="C11" s="10"/>
      <c r="D11" s="10"/>
      <c r="E11" s="10"/>
      <c r="F11" s="10"/>
      <c r="G11" s="10"/>
      <c r="H11" s="10"/>
      <c r="I11" s="10"/>
      <c r="J11" s="41"/>
      <c r="K11" s="1"/>
      <c r="L11" s="1"/>
      <c r="M11" s="1"/>
      <c r="N11" s="1"/>
      <c r="O11" s="1"/>
      <c r="AC11" s="7"/>
      <c r="AD11" s="7"/>
      <c r="AF11" s="7"/>
      <c r="AG11" s="7"/>
      <c r="AI11" s="7"/>
      <c r="AJ11" s="7"/>
      <c r="AK11" s="7"/>
      <c r="AL11" s="7"/>
    </row>
    <row r="12" spans="1:38" ht="3" customHeight="1" x14ac:dyDescent="0.25">
      <c r="B12" s="37"/>
      <c r="C12" s="10"/>
      <c r="D12" s="10"/>
      <c r="E12" s="10"/>
      <c r="F12" s="10"/>
      <c r="G12" s="10"/>
      <c r="H12" s="10"/>
      <c r="I12" s="10"/>
      <c r="J12" s="41"/>
      <c r="K12" s="1"/>
      <c r="L12" s="1"/>
      <c r="M12" s="1"/>
      <c r="N12" s="1"/>
      <c r="O12" s="1"/>
      <c r="AC12" s="7"/>
      <c r="AD12" s="7"/>
      <c r="AF12" s="7"/>
      <c r="AG12" s="7"/>
      <c r="AI12" s="7"/>
      <c r="AJ12" s="7"/>
      <c r="AK12" s="7"/>
      <c r="AL12" s="7"/>
    </row>
    <row r="13" spans="1:38" ht="75" customHeight="1" x14ac:dyDescent="0.25">
      <c r="B13" s="54" t="s">
        <v>111</v>
      </c>
      <c r="C13" s="232"/>
      <c r="D13" s="233"/>
      <c r="E13" s="233"/>
      <c r="F13" s="233"/>
      <c r="G13" s="233"/>
      <c r="H13" s="233"/>
      <c r="I13" s="233"/>
      <c r="J13" s="41"/>
      <c r="K13" s="1"/>
      <c r="L13" s="1"/>
      <c r="M13" s="1"/>
      <c r="N13" s="1"/>
      <c r="O13" s="1"/>
      <c r="AC13" s="7"/>
      <c r="AD13" s="7"/>
      <c r="AF13" s="7"/>
      <c r="AG13" s="7"/>
      <c r="AI13" s="7"/>
      <c r="AJ13" s="7"/>
      <c r="AK13" s="7"/>
      <c r="AL13" s="7"/>
    </row>
    <row r="14" spans="1:38" ht="23.25" customHeight="1" x14ac:dyDescent="0.25">
      <c r="B14" s="43" t="s">
        <v>167</v>
      </c>
      <c r="C14" s="104"/>
      <c r="D14" s="86" t="s">
        <v>87</v>
      </c>
      <c r="F14" s="234" t="s">
        <v>169</v>
      </c>
      <c r="G14" s="235"/>
      <c r="H14" s="104"/>
      <c r="I14" s="86" t="s">
        <v>144</v>
      </c>
      <c r="J14" s="41"/>
      <c r="K14" s="1"/>
      <c r="L14" s="1"/>
      <c r="M14" s="1"/>
      <c r="N14" s="1"/>
      <c r="O14" s="1"/>
      <c r="AC14" s="7"/>
      <c r="AD14" s="7"/>
      <c r="AF14" s="7"/>
      <c r="AG14" s="7"/>
      <c r="AI14" s="7"/>
      <c r="AJ14" s="7"/>
      <c r="AK14" s="7"/>
      <c r="AL14" s="7"/>
    </row>
    <row r="15" spans="1:38" ht="23.25" customHeight="1" x14ac:dyDescent="0.25">
      <c r="B15" s="43" t="s">
        <v>168</v>
      </c>
      <c r="C15" s="104"/>
      <c r="D15" s="126"/>
      <c r="E15" s="122"/>
      <c r="F15" s="127"/>
      <c r="G15" s="127"/>
      <c r="H15" s="128"/>
      <c r="I15" s="126"/>
      <c r="J15" s="41"/>
      <c r="K15" s="1"/>
      <c r="L15" s="1"/>
      <c r="M15" s="1"/>
      <c r="N15" s="1"/>
      <c r="O15" s="1"/>
      <c r="AC15" s="7"/>
      <c r="AD15" s="7"/>
      <c r="AF15" s="7"/>
      <c r="AG15" s="7"/>
      <c r="AI15" s="7"/>
      <c r="AJ15" s="7"/>
      <c r="AK15" s="7"/>
      <c r="AL15" s="7"/>
    </row>
    <row r="16" spans="1:38" ht="16.5" customHeight="1" x14ac:dyDescent="0.25">
      <c r="B16" s="45"/>
      <c r="C16" s="66" t="s">
        <v>107</v>
      </c>
      <c r="D16" s="66" t="s">
        <v>108</v>
      </c>
      <c r="E16" s="66" t="s">
        <v>109</v>
      </c>
      <c r="F16" s="11"/>
      <c r="H16" s="96" t="s">
        <v>58</v>
      </c>
      <c r="I16" s="96" t="s">
        <v>137</v>
      </c>
      <c r="J16" s="41"/>
      <c r="K16" s="1"/>
      <c r="L16" s="1"/>
      <c r="M16" s="1"/>
      <c r="N16" s="1"/>
      <c r="O16" s="1"/>
      <c r="AC16" s="7"/>
      <c r="AD16" s="7"/>
      <c r="AF16" s="7"/>
      <c r="AG16" s="7"/>
      <c r="AI16" s="7"/>
      <c r="AJ16" s="7"/>
      <c r="AK16" s="7"/>
      <c r="AL16" s="7"/>
    </row>
    <row r="17" spans="1:15" x14ac:dyDescent="0.25">
      <c r="B17" s="43" t="s">
        <v>106</v>
      </c>
      <c r="C17" s="104"/>
      <c r="D17" s="104"/>
      <c r="E17" s="104"/>
      <c r="F17" s="86" t="s">
        <v>114</v>
      </c>
      <c r="G17" s="43"/>
      <c r="H17" s="102">
        <f>IF(F17="feet",C17*D17/(3.28083^2),C17*D17)</f>
        <v>0</v>
      </c>
      <c r="I17" s="97">
        <f>IF(F17="feet",C17*D17*E17/(3.28083^3),C17*D17*E17)</f>
        <v>0</v>
      </c>
      <c r="J17" s="46"/>
      <c r="K17" s="11"/>
      <c r="L17" s="10"/>
      <c r="M17" s="10"/>
      <c r="N17" s="10"/>
      <c r="O17" s="10"/>
    </row>
    <row r="18" spans="1:15" ht="5.25" customHeight="1" x14ac:dyDescent="0.25">
      <c r="B18" s="47"/>
      <c r="C18" s="48"/>
      <c r="D18" s="49"/>
      <c r="E18" s="50"/>
      <c r="F18" s="51"/>
      <c r="G18" s="51"/>
      <c r="H18" s="51"/>
      <c r="I18" s="52"/>
      <c r="J18" s="53"/>
      <c r="K18" s="11"/>
      <c r="L18" s="10"/>
      <c r="M18" s="10"/>
      <c r="N18" s="10"/>
      <c r="O18" s="10"/>
    </row>
    <row r="19" spans="1:15" ht="5.25" customHeight="1" x14ac:dyDescent="0.25">
      <c r="B19" s="9"/>
      <c r="C19" s="10"/>
      <c r="D19" s="10"/>
      <c r="E19" s="1"/>
      <c r="J19" s="1"/>
      <c r="K19" s="1"/>
      <c r="L19" s="1"/>
      <c r="M19" s="10"/>
      <c r="N19" s="10"/>
      <c r="O19" s="10"/>
    </row>
    <row r="20" spans="1:15" ht="19.5" customHeight="1" x14ac:dyDescent="0.25">
      <c r="B20" s="61" t="s">
        <v>53</v>
      </c>
      <c r="C20" s="56"/>
      <c r="D20" s="56"/>
      <c r="E20" s="56"/>
      <c r="F20" s="56"/>
      <c r="G20" s="56"/>
      <c r="H20" s="98"/>
      <c r="I20" s="98" t="s">
        <v>58</v>
      </c>
      <c r="J20" s="57"/>
      <c r="M20" s="1"/>
      <c r="N20" s="1"/>
      <c r="O20" s="1"/>
    </row>
    <row r="21" spans="1:15" ht="4.5" customHeight="1" x14ac:dyDescent="0.25">
      <c r="B21" s="58"/>
      <c r="C21" s="11"/>
      <c r="D21" s="11"/>
      <c r="E21" s="11"/>
      <c r="F21" s="11"/>
      <c r="G21" s="11"/>
      <c r="H21" s="11"/>
      <c r="I21" s="11"/>
      <c r="J21" s="46"/>
    </row>
    <row r="22" spans="1:15" ht="38.25" customHeight="1" x14ac:dyDescent="0.25">
      <c r="A22" s="118">
        <v>2</v>
      </c>
      <c r="B22" s="147" t="s">
        <v>112</v>
      </c>
      <c r="G22" s="62"/>
      <c r="I22" s="139" t="e">
        <f ca="1">DermalArea2(DermalTable!F4,DermalTable!F5,DermalTable!F6,DermalTable!F7,DermalTable!F8,DermalTable!F12,DermalTable!F15)</f>
        <v>#NAME?</v>
      </c>
      <c r="J22" s="46"/>
      <c r="M22"/>
      <c r="N22"/>
      <c r="O22"/>
    </row>
    <row r="23" spans="1:15" ht="18.75" customHeight="1" x14ac:dyDescent="0.25">
      <c r="A23" s="118">
        <v>2</v>
      </c>
      <c r="B23" s="43" t="s">
        <v>64</v>
      </c>
      <c r="C23" s="227"/>
      <c r="D23" s="228"/>
      <c r="E23" s="62"/>
      <c r="F23" s="62"/>
      <c r="G23" s="62"/>
      <c r="H23" s="62"/>
      <c r="I23" s="62"/>
      <c r="J23" s="46"/>
      <c r="O23"/>
    </row>
    <row r="24" spans="1:15" ht="18.75" customHeight="1" x14ac:dyDescent="0.25">
      <c r="B24" s="43" t="s">
        <v>24</v>
      </c>
      <c r="C24" s="229"/>
      <c r="D24" s="230"/>
      <c r="E24" s="231"/>
      <c r="F24" s="62"/>
      <c r="G24" s="62"/>
      <c r="H24" s="62"/>
      <c r="I24" s="62"/>
      <c r="J24" s="46"/>
      <c r="L24" s="8"/>
      <c r="O24"/>
    </row>
    <row r="25" spans="1:15" ht="18.75" customHeight="1" x14ac:dyDescent="0.25">
      <c r="B25" s="43" t="s">
        <v>25</v>
      </c>
      <c r="C25" s="227"/>
      <c r="D25" s="236"/>
      <c r="E25" s="236"/>
      <c r="F25" s="236"/>
      <c r="G25" s="236"/>
      <c r="H25" s="236"/>
      <c r="I25" s="228"/>
      <c r="J25" s="59"/>
      <c r="K25" s="8"/>
      <c r="L25" s="8"/>
      <c r="M25" s="8"/>
      <c r="O25"/>
    </row>
    <row r="26" spans="1:15" ht="25.5" x14ac:dyDescent="0.25">
      <c r="B26" s="43" t="s">
        <v>110</v>
      </c>
      <c r="C26" s="227"/>
      <c r="D26" s="228"/>
      <c r="E26" s="62"/>
      <c r="F26" s="62"/>
      <c r="G26" s="62"/>
      <c r="H26" s="62"/>
      <c r="I26" s="62"/>
      <c r="J26" s="46"/>
      <c r="M26" s="8"/>
      <c r="O26"/>
    </row>
    <row r="27" spans="1:15" ht="4.5" customHeight="1" x14ac:dyDescent="0.25">
      <c r="B27" s="47"/>
      <c r="C27" s="49"/>
      <c r="D27" s="49"/>
      <c r="E27" s="49"/>
      <c r="F27" s="49"/>
      <c r="G27" s="49"/>
      <c r="H27" s="49"/>
      <c r="I27" s="49"/>
      <c r="J27" s="53"/>
      <c r="O27"/>
    </row>
    <row r="28" spans="1:15" ht="3.75" customHeight="1" x14ac:dyDescent="0.25">
      <c r="B28" s="11"/>
      <c r="O28"/>
    </row>
    <row r="29" spans="1:15" ht="15.75" x14ac:dyDescent="0.25">
      <c r="B29" s="63" t="s">
        <v>54</v>
      </c>
      <c r="C29" s="56"/>
      <c r="D29" s="56"/>
      <c r="E29" s="56"/>
      <c r="F29" s="56"/>
      <c r="G29" s="56"/>
      <c r="H29" s="56"/>
      <c r="I29" s="56"/>
      <c r="J29" s="57"/>
    </row>
    <row r="30" spans="1:15" ht="7.5" customHeight="1" x14ac:dyDescent="0.25">
      <c r="B30" s="64"/>
      <c r="C30" s="11"/>
      <c r="D30" s="11"/>
      <c r="E30" s="11"/>
      <c r="F30" s="11"/>
      <c r="G30" s="11"/>
      <c r="H30" s="11"/>
      <c r="I30" s="11"/>
      <c r="J30" s="46"/>
    </row>
    <row r="31" spans="1:15" x14ac:dyDescent="0.25">
      <c r="B31" s="55"/>
      <c r="C31" s="105" t="s">
        <v>116</v>
      </c>
      <c r="D31" s="11"/>
      <c r="E31" s="11"/>
      <c r="F31" s="11"/>
      <c r="G31" s="11"/>
      <c r="H31" s="11"/>
      <c r="I31" s="11"/>
      <c r="J31" s="46"/>
    </row>
    <row r="32" spans="1:15" x14ac:dyDescent="0.25">
      <c r="B32" s="55"/>
      <c r="C32" s="105" t="s">
        <v>116</v>
      </c>
      <c r="D32" s="11"/>
      <c r="E32" s="11"/>
      <c r="F32" s="11"/>
      <c r="G32" s="11"/>
      <c r="H32" s="11"/>
      <c r="I32" s="11"/>
      <c r="J32" s="46"/>
    </row>
    <row r="33" spans="2:10" x14ac:dyDescent="0.25">
      <c r="B33" s="55"/>
      <c r="C33" s="105" t="s">
        <v>116</v>
      </c>
      <c r="D33" s="11"/>
      <c r="E33" s="11"/>
      <c r="F33" s="11"/>
      <c r="G33" s="11"/>
      <c r="H33" s="11"/>
      <c r="I33" s="11"/>
      <c r="J33" s="46"/>
    </row>
    <row r="34" spans="2:10" x14ac:dyDescent="0.25">
      <c r="B34" s="55"/>
      <c r="C34" s="105" t="s">
        <v>116</v>
      </c>
      <c r="D34" s="11"/>
      <c r="E34" s="11"/>
      <c r="F34" s="11"/>
      <c r="G34" s="11"/>
      <c r="H34" s="11"/>
      <c r="I34" s="11"/>
      <c r="J34" s="46"/>
    </row>
    <row r="35" spans="2:10" ht="2.25" customHeight="1" x14ac:dyDescent="0.25">
      <c r="B35" s="47"/>
      <c r="C35" s="49"/>
      <c r="D35" s="49"/>
      <c r="E35" s="49"/>
      <c r="F35" s="49"/>
      <c r="G35" s="49"/>
      <c r="H35" s="49"/>
      <c r="I35" s="49"/>
      <c r="J35" s="53"/>
    </row>
    <row r="36" spans="2:10" ht="17.25" customHeight="1" x14ac:dyDescent="0.25">
      <c r="B36" s="84"/>
    </row>
  </sheetData>
  <sheetProtection sheet="1" objects="1" scenarios="1" selectLockedCells="1"/>
  <mergeCells count="7">
    <mergeCell ref="C26:D26"/>
    <mergeCell ref="C23:D23"/>
    <mergeCell ref="C24:E24"/>
    <mergeCell ref="C7:I7"/>
    <mergeCell ref="C13:I13"/>
    <mergeCell ref="F14:G14"/>
    <mergeCell ref="C25:I25"/>
  </mergeCells>
  <dataValidations count="10">
    <dataValidation type="list" allowBlank="1" showInputMessage="1" showErrorMessage="1" sqref="I9" xr:uid="{00000000-0002-0000-0400-000000000000}">
      <formula1>UnitAirFlow</formula1>
    </dataValidation>
    <dataValidation type="decimal" allowBlank="1" showInputMessage="1" showErrorMessage="1" sqref="G9 C9:D9 C14:C15" xr:uid="{00000000-0002-0000-0400-000001000000}">
      <formula1>0</formula1>
      <formula2>99999999999999</formula2>
    </dataValidation>
    <dataValidation type="list" allowBlank="1" showInputMessage="1" showErrorMessage="1" sqref="E9" xr:uid="{00000000-0002-0000-0400-000002000000}">
      <formula1>UnitVent</formula1>
    </dataValidation>
    <dataValidation type="list" allowBlank="1" showInputMessage="1" showErrorMessage="1" sqref="D14:D15" xr:uid="{00000000-0002-0000-0400-000003000000}">
      <formula1>UnitEmission</formula1>
    </dataValidation>
    <dataValidation type="decimal" allowBlank="1" showInputMessage="1" showErrorMessage="1" sqref="F18:H18 C17:E17" xr:uid="{00000000-0002-0000-0400-000004000000}">
      <formula1>0</formula1>
      <formula2>999999999999</formula2>
    </dataValidation>
    <dataValidation type="list" allowBlank="1" showInputMessage="1" showErrorMessage="1" sqref="I18 F17" xr:uid="{00000000-0002-0000-0400-000005000000}">
      <formula1>UnitLenght</formula1>
    </dataValidation>
    <dataValidation type="list" allowBlank="1" showInputMessage="1" showErrorMessage="1" sqref="C23:D23" xr:uid="{00000000-0002-0000-0400-000006000000}">
      <formula1>UnitDur</formula1>
    </dataValidation>
    <dataValidation type="list" allowBlank="1" showInputMessage="1" showErrorMessage="1" sqref="C24:E24" xr:uid="{00000000-0002-0000-0400-000007000000}">
      <formula1>UnitFreq</formula1>
    </dataValidation>
    <dataValidation type="list" allowBlank="1" showInputMessage="1" showErrorMessage="1" sqref="C25:I25" xr:uid="{00000000-0002-0000-0400-000008000000}">
      <formula1>UnitDR</formula1>
    </dataValidation>
    <dataValidation type="list" allowBlank="1" showInputMessage="1" showErrorMessage="1" sqref="C26:D26" xr:uid="{00000000-0002-0000-0400-000009000000}">
      <formula1>UnitSkinConc</formula1>
    </dataValidation>
  </dataValidations>
  <printOptions horizontalCentered="1"/>
  <pageMargins left="0.23622047244094491" right="0.23622047244094491" top="0.35433070866141736" bottom="0.35433070866141736" header="0.31496062992125984" footer="0.31496062992125984"/>
  <pageSetup scale="85"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ltText="Yes">
                <anchor moveWithCells="1">
                  <from>
                    <xdr:col>2</xdr:col>
                    <xdr:colOff>228600</xdr:colOff>
                    <xdr:row>4</xdr:row>
                    <xdr:rowOff>19050</xdr:rowOff>
                  </from>
                  <to>
                    <xdr:col>3</xdr:col>
                    <xdr:colOff>571500</xdr:colOff>
                    <xdr:row>5</xdr:row>
                    <xdr:rowOff>28575</xdr:rowOff>
                  </to>
                </anchor>
              </controlPr>
            </control>
          </mc:Choice>
        </mc:AlternateContent>
        <mc:AlternateContent xmlns:mc="http://schemas.openxmlformats.org/markup-compatibility/2006">
          <mc:Choice Requires="x14">
            <control shapeId="4099" r:id="rId5" name="Option Button 3">
              <controlPr defaultSize="0" autoFill="0" autoLine="0" autoPict="0" altText="Yes">
                <anchor moveWithCells="1">
                  <from>
                    <xdr:col>2</xdr:col>
                    <xdr:colOff>266700</xdr:colOff>
                    <xdr:row>4</xdr:row>
                    <xdr:rowOff>85725</xdr:rowOff>
                  </from>
                  <to>
                    <xdr:col>2</xdr:col>
                    <xdr:colOff>723900</xdr:colOff>
                    <xdr:row>5</xdr:row>
                    <xdr:rowOff>0</xdr:rowOff>
                  </to>
                </anchor>
              </controlPr>
            </control>
          </mc:Choice>
        </mc:AlternateContent>
        <mc:AlternateContent xmlns:mc="http://schemas.openxmlformats.org/markup-compatibility/2006">
          <mc:Choice Requires="x14">
            <control shapeId="4100" r:id="rId6" name="Option Button 4">
              <controlPr defaultSize="0" autoFill="0" autoLine="0" autoPict="0">
                <anchor moveWithCells="1">
                  <from>
                    <xdr:col>3</xdr:col>
                    <xdr:colOff>38100</xdr:colOff>
                    <xdr:row>4</xdr:row>
                    <xdr:rowOff>85725</xdr:rowOff>
                  </from>
                  <to>
                    <xdr:col>3</xdr:col>
                    <xdr:colOff>476250</xdr:colOff>
                    <xdr:row>5</xdr:row>
                    <xdr:rowOff>0</xdr:rowOff>
                  </to>
                </anchor>
              </controlPr>
            </control>
          </mc:Choice>
        </mc:AlternateContent>
        <mc:AlternateContent xmlns:mc="http://schemas.openxmlformats.org/markup-compatibility/2006">
          <mc:Choice Requires="x14">
            <control shapeId="4101" r:id="rId7" name="Group Box 5">
              <controlPr defaultSize="0" autoFill="0" autoPict="0" altText="Yes">
                <anchor moveWithCells="1">
                  <from>
                    <xdr:col>4</xdr:col>
                    <xdr:colOff>66675</xdr:colOff>
                    <xdr:row>4</xdr:row>
                    <xdr:rowOff>19050</xdr:rowOff>
                  </from>
                  <to>
                    <xdr:col>6</xdr:col>
                    <xdr:colOff>476250</xdr:colOff>
                    <xdr:row>5</xdr:row>
                    <xdr:rowOff>28575</xdr:rowOff>
                  </to>
                </anchor>
              </controlPr>
            </control>
          </mc:Choice>
        </mc:AlternateContent>
        <mc:AlternateContent xmlns:mc="http://schemas.openxmlformats.org/markup-compatibility/2006">
          <mc:Choice Requires="x14">
            <control shapeId="4102" r:id="rId8" name="Option Button 6">
              <controlPr defaultSize="0" autoFill="0" autoLine="0" autoPict="0" altText="Yes">
                <anchor moveWithCells="1">
                  <from>
                    <xdr:col>4</xdr:col>
                    <xdr:colOff>95250</xdr:colOff>
                    <xdr:row>4</xdr:row>
                    <xdr:rowOff>95250</xdr:rowOff>
                  </from>
                  <to>
                    <xdr:col>5</xdr:col>
                    <xdr:colOff>152400</xdr:colOff>
                    <xdr:row>5</xdr:row>
                    <xdr:rowOff>9525</xdr:rowOff>
                  </to>
                </anchor>
              </controlPr>
            </control>
          </mc:Choice>
        </mc:AlternateContent>
        <mc:AlternateContent xmlns:mc="http://schemas.openxmlformats.org/markup-compatibility/2006">
          <mc:Choice Requires="x14">
            <control shapeId="4103" r:id="rId9" name="Option Button 7">
              <controlPr defaultSize="0" autoFill="0" autoLine="0" autoPict="0">
                <anchor moveWithCells="1">
                  <from>
                    <xdr:col>5</xdr:col>
                    <xdr:colOff>200025</xdr:colOff>
                    <xdr:row>4</xdr:row>
                    <xdr:rowOff>95250</xdr:rowOff>
                  </from>
                  <to>
                    <xdr:col>5</xdr:col>
                    <xdr:colOff>1085850</xdr:colOff>
                    <xdr:row>5</xdr:row>
                    <xdr:rowOff>9525</xdr:rowOff>
                  </to>
                </anchor>
              </controlPr>
            </control>
          </mc:Choice>
        </mc:AlternateContent>
        <mc:AlternateContent xmlns:mc="http://schemas.openxmlformats.org/markup-compatibility/2006">
          <mc:Choice Requires="x14">
            <control shapeId="4104" r:id="rId10" name="Option Button 8">
              <controlPr defaultSize="0" autoFill="0" autoLine="0" autoPict="0">
                <anchor moveWithCells="1">
                  <from>
                    <xdr:col>5</xdr:col>
                    <xdr:colOff>1114425</xdr:colOff>
                    <xdr:row>4</xdr:row>
                    <xdr:rowOff>95250</xdr:rowOff>
                  </from>
                  <to>
                    <xdr:col>6</xdr:col>
                    <xdr:colOff>352425</xdr:colOff>
                    <xdr:row>5</xdr:row>
                    <xdr:rowOff>9525</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xdr:col>
                    <xdr:colOff>1666875</xdr:colOff>
                    <xdr:row>7</xdr:row>
                    <xdr:rowOff>66675</xdr:rowOff>
                  </from>
                  <to>
                    <xdr:col>1</xdr:col>
                    <xdr:colOff>2276475</xdr:colOff>
                    <xdr:row>8</xdr:row>
                    <xdr:rowOff>9525</xdr:rowOff>
                  </to>
                </anchor>
              </controlPr>
            </control>
          </mc:Choice>
        </mc:AlternateContent>
        <mc:AlternateContent xmlns:mc="http://schemas.openxmlformats.org/markup-compatibility/2006">
          <mc:Choice Requires="x14">
            <control shapeId="4122" r:id="rId12" name="Check Box 26">
              <controlPr defaultSize="0" autoFill="0" autoLine="0" autoPict="0" macro="[0]!OtherSelection">
                <anchor moveWithCells="1">
                  <from>
                    <xdr:col>4</xdr:col>
                    <xdr:colOff>371475</xdr:colOff>
                    <xdr:row>21</xdr:row>
                    <xdr:rowOff>0</xdr:rowOff>
                  </from>
                  <to>
                    <xdr:col>5</xdr:col>
                    <xdr:colOff>247650</xdr:colOff>
                    <xdr:row>21</xdr:row>
                    <xdr:rowOff>219075</xdr:rowOff>
                  </to>
                </anchor>
              </controlPr>
            </control>
          </mc:Choice>
        </mc:AlternateContent>
        <mc:AlternateContent xmlns:mc="http://schemas.openxmlformats.org/markup-compatibility/2006">
          <mc:Choice Requires="x14">
            <control shapeId="4123" r:id="rId13" name="Check Box 27">
              <controlPr defaultSize="0" autoFill="0" autoLine="0" autoPict="0" macro="[0]!TotalSelection">
                <anchor moveWithCells="1">
                  <from>
                    <xdr:col>2</xdr:col>
                    <xdr:colOff>104775</xdr:colOff>
                    <xdr:row>21</xdr:row>
                    <xdr:rowOff>190500</xdr:rowOff>
                  </from>
                  <to>
                    <xdr:col>3</xdr:col>
                    <xdr:colOff>104775</xdr:colOff>
                    <xdr:row>21</xdr:row>
                    <xdr:rowOff>409575</xdr:rowOff>
                  </to>
                </anchor>
              </controlPr>
            </control>
          </mc:Choice>
        </mc:AlternateContent>
        <mc:AlternateContent xmlns:mc="http://schemas.openxmlformats.org/markup-compatibility/2006">
          <mc:Choice Requires="x14">
            <control shapeId="4125" r:id="rId14" name="Check Box 29">
              <controlPr defaultSize="0" autoFill="0" autoLine="0" autoPict="0" macro="[0]!OtherSelection">
                <anchor moveWithCells="1">
                  <from>
                    <xdr:col>3</xdr:col>
                    <xdr:colOff>409575</xdr:colOff>
                    <xdr:row>21</xdr:row>
                    <xdr:rowOff>200025</xdr:rowOff>
                  </from>
                  <to>
                    <xdr:col>5</xdr:col>
                    <xdr:colOff>390525</xdr:colOff>
                    <xdr:row>21</xdr:row>
                    <xdr:rowOff>419100</xdr:rowOff>
                  </to>
                </anchor>
              </controlPr>
            </control>
          </mc:Choice>
        </mc:AlternateContent>
        <mc:AlternateContent xmlns:mc="http://schemas.openxmlformats.org/markup-compatibility/2006">
          <mc:Choice Requires="x14">
            <control shapeId="4126" r:id="rId15" name="Check Box 30">
              <controlPr defaultSize="0" autoFill="0" autoLine="0" autoPict="0" macro="[0]!NoneSelection">
                <anchor moveWithCells="1">
                  <from>
                    <xdr:col>2</xdr:col>
                    <xdr:colOff>104775</xdr:colOff>
                    <xdr:row>20</xdr:row>
                    <xdr:rowOff>38100</xdr:rowOff>
                  </from>
                  <to>
                    <xdr:col>3</xdr:col>
                    <xdr:colOff>38100</xdr:colOff>
                    <xdr:row>21</xdr:row>
                    <xdr:rowOff>200025</xdr:rowOff>
                  </to>
                </anchor>
              </controlPr>
            </control>
          </mc:Choice>
        </mc:AlternateContent>
        <mc:AlternateContent xmlns:mc="http://schemas.openxmlformats.org/markup-compatibility/2006">
          <mc:Choice Requires="x14">
            <control shapeId="4130" r:id="rId16" name="Check Box 34">
              <controlPr defaultSize="0" autoFill="0" autoLine="0" autoPict="0" macro="[0]!OtherSelection">
                <anchor moveWithCells="1">
                  <from>
                    <xdr:col>3</xdr:col>
                    <xdr:colOff>409575</xdr:colOff>
                    <xdr:row>21</xdr:row>
                    <xdr:rowOff>0</xdr:rowOff>
                  </from>
                  <to>
                    <xdr:col>4</xdr:col>
                    <xdr:colOff>247650</xdr:colOff>
                    <xdr:row>21</xdr:row>
                    <xdr:rowOff>219075</xdr:rowOff>
                  </to>
                </anchor>
              </controlPr>
            </control>
          </mc:Choice>
        </mc:AlternateContent>
        <mc:AlternateContent xmlns:mc="http://schemas.openxmlformats.org/markup-compatibility/2006">
          <mc:Choice Requires="x14">
            <control shapeId="4149" r:id="rId17" name="Group Box 53">
              <controlPr defaultSize="0" autoFill="0" autoPict="0">
                <anchor moveWithCells="1" sizeWithCells="1">
                  <from>
                    <xdr:col>6</xdr:col>
                    <xdr:colOff>476250</xdr:colOff>
                    <xdr:row>20</xdr:row>
                    <xdr:rowOff>47625</xdr:rowOff>
                  </from>
                  <to>
                    <xdr:col>7</xdr:col>
                    <xdr:colOff>419100</xdr:colOff>
                    <xdr:row>21</xdr:row>
                    <xdr:rowOff>438150</xdr:rowOff>
                  </to>
                </anchor>
              </controlPr>
            </control>
          </mc:Choice>
        </mc:AlternateContent>
        <mc:AlternateContent xmlns:mc="http://schemas.openxmlformats.org/markup-compatibility/2006">
          <mc:Choice Requires="x14">
            <control shapeId="4150" r:id="rId18" name="Option Button 54">
              <controlPr defaultSize="0" autoFill="0" autoLine="0" autoPict="0" macro="[0]!OtherSelection">
                <anchor moveWithCells="1" sizeWithCells="1">
                  <from>
                    <xdr:col>6</xdr:col>
                    <xdr:colOff>495300</xdr:colOff>
                    <xdr:row>21</xdr:row>
                    <xdr:rowOff>0</xdr:rowOff>
                  </from>
                  <to>
                    <xdr:col>7</xdr:col>
                    <xdr:colOff>390525</xdr:colOff>
                    <xdr:row>21</xdr:row>
                    <xdr:rowOff>219075</xdr:rowOff>
                  </to>
                </anchor>
              </controlPr>
            </control>
          </mc:Choice>
        </mc:AlternateContent>
        <mc:AlternateContent xmlns:mc="http://schemas.openxmlformats.org/markup-compatibility/2006">
          <mc:Choice Requires="x14">
            <control shapeId="4151" r:id="rId19" name="Option Button 55">
              <controlPr defaultSize="0" autoFill="0" autoLine="0" autoPict="0" macro="[0]!OtherSelection">
                <anchor moveWithCells="1" sizeWithCells="1">
                  <from>
                    <xdr:col>6</xdr:col>
                    <xdr:colOff>495300</xdr:colOff>
                    <xdr:row>21</xdr:row>
                    <xdr:rowOff>190500</xdr:rowOff>
                  </from>
                  <to>
                    <xdr:col>7</xdr:col>
                    <xdr:colOff>228600</xdr:colOff>
                    <xdr:row>21</xdr:row>
                    <xdr:rowOff>409575</xdr:rowOff>
                  </to>
                </anchor>
              </controlPr>
            </control>
          </mc:Choice>
        </mc:AlternateContent>
        <mc:AlternateContent xmlns:mc="http://schemas.openxmlformats.org/markup-compatibility/2006">
          <mc:Choice Requires="x14">
            <control shapeId="4136" r:id="rId20" name="Group Box 40">
              <controlPr defaultSize="0" autoFill="0" autoPict="0">
                <anchor moveWithCells="1" sizeWithCells="1">
                  <from>
                    <xdr:col>5</xdr:col>
                    <xdr:colOff>628650</xdr:colOff>
                    <xdr:row>20</xdr:row>
                    <xdr:rowOff>47625</xdr:rowOff>
                  </from>
                  <to>
                    <xdr:col>6</xdr:col>
                    <xdr:colOff>276225</xdr:colOff>
                    <xdr:row>22</xdr:row>
                    <xdr:rowOff>180975</xdr:rowOff>
                  </to>
                </anchor>
              </controlPr>
            </control>
          </mc:Choice>
        </mc:AlternateContent>
        <mc:AlternateContent xmlns:mc="http://schemas.openxmlformats.org/markup-compatibility/2006">
          <mc:Choice Requires="x14">
            <control shapeId="4137" r:id="rId21" name="Option Button 41">
              <controlPr defaultSize="0" autoFill="0" autoLine="0" autoPict="0" macro="[0]!OtherSelection">
                <anchor moveWithCells="1" sizeWithCells="1">
                  <from>
                    <xdr:col>5</xdr:col>
                    <xdr:colOff>647700</xdr:colOff>
                    <xdr:row>21</xdr:row>
                    <xdr:rowOff>0</xdr:rowOff>
                  </from>
                  <to>
                    <xdr:col>5</xdr:col>
                    <xdr:colOff>1343025</xdr:colOff>
                    <xdr:row>21</xdr:row>
                    <xdr:rowOff>219075</xdr:rowOff>
                  </to>
                </anchor>
              </controlPr>
            </control>
          </mc:Choice>
        </mc:AlternateContent>
        <mc:AlternateContent xmlns:mc="http://schemas.openxmlformats.org/markup-compatibility/2006">
          <mc:Choice Requires="x14">
            <control shapeId="4138" r:id="rId22" name="Option Button 42">
              <controlPr defaultSize="0" autoFill="0" autoLine="0" autoPict="0" macro="[0]!OtherSelection">
                <anchor moveWithCells="1" sizeWithCells="1">
                  <from>
                    <xdr:col>5</xdr:col>
                    <xdr:colOff>647700</xdr:colOff>
                    <xdr:row>21</xdr:row>
                    <xdr:rowOff>200025</xdr:rowOff>
                  </from>
                  <to>
                    <xdr:col>6</xdr:col>
                    <xdr:colOff>247650</xdr:colOff>
                    <xdr:row>21</xdr:row>
                    <xdr:rowOff>419100</xdr:rowOff>
                  </to>
                </anchor>
              </controlPr>
            </control>
          </mc:Choice>
        </mc:AlternateContent>
        <mc:AlternateContent xmlns:mc="http://schemas.openxmlformats.org/markup-compatibility/2006">
          <mc:Choice Requires="x14">
            <control shapeId="4139" r:id="rId23" name="Option Button 43">
              <controlPr defaultSize="0" autoFill="0" autoLine="0" autoPict="0" macro="[0]!OtherSelection">
                <anchor moveWithCells="1" sizeWithCells="1">
                  <from>
                    <xdr:col>5</xdr:col>
                    <xdr:colOff>647700</xdr:colOff>
                    <xdr:row>21</xdr:row>
                    <xdr:rowOff>390525</xdr:rowOff>
                  </from>
                  <to>
                    <xdr:col>5</xdr:col>
                    <xdr:colOff>1162050</xdr:colOff>
                    <xdr:row>22</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A000000}">
          <x14:formula1>
            <xm:f>Lists!$W$4:$W$8</xm:f>
          </x14:formula1>
          <xm:sqref>I14:I15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K22"/>
  <sheetViews>
    <sheetView showGridLines="0" showRowColHeaders="0" zoomScale="120" zoomScaleNormal="120" workbookViewId="0">
      <pane ySplit="1" topLeftCell="A2" activePane="bottomLeft" state="frozenSplit"/>
      <selection pane="bottomLeft" activeCell="G15" sqref="G15"/>
    </sheetView>
  </sheetViews>
  <sheetFormatPr defaultColWidth="9.140625" defaultRowHeight="15" x14ac:dyDescent="0.25"/>
  <cols>
    <col min="1" max="1" width="0.7109375" customWidth="1"/>
    <col min="2" max="2" width="14.7109375" customWidth="1"/>
    <col min="3" max="3" width="2.42578125" bestFit="1" customWidth="1"/>
    <col min="4" max="4" width="7.7109375" bestFit="1" customWidth="1"/>
    <col min="5" max="5" width="4.85546875" customWidth="1"/>
    <col min="6" max="6" width="3.140625" bestFit="1" customWidth="1"/>
    <col min="7" max="7" width="3.7109375" bestFit="1" customWidth="1"/>
    <col min="8" max="8" width="3.42578125" style="25" bestFit="1" customWidth="1"/>
    <col min="9" max="9" width="2.85546875" bestFit="1" customWidth="1"/>
    <col min="10" max="10" width="5.28515625" bestFit="1" customWidth="1"/>
    <col min="11" max="11" width="4.85546875" customWidth="1"/>
    <col min="12" max="12" width="3.140625" bestFit="1" customWidth="1"/>
    <col min="13" max="13" width="3.7109375" bestFit="1" customWidth="1"/>
    <col min="14" max="14" width="3.42578125" style="25" bestFit="1" customWidth="1"/>
    <col min="15" max="15" width="2.42578125" bestFit="1" customWidth="1"/>
    <col min="16" max="16" width="5.28515625" bestFit="1" customWidth="1"/>
    <col min="17" max="17" width="4.85546875" customWidth="1"/>
    <col min="18" max="18" width="3.140625" bestFit="1" customWidth="1"/>
    <col min="19" max="19" width="3.7109375" bestFit="1" customWidth="1"/>
    <col min="20" max="20" width="3.42578125" style="25" bestFit="1" customWidth="1"/>
    <col min="21" max="21" width="2.42578125" bestFit="1" customWidth="1"/>
    <col min="22" max="22" width="5.28515625" bestFit="1" customWidth="1"/>
    <col min="23" max="23" width="4.85546875" customWidth="1"/>
    <col min="24" max="24" width="3.140625" bestFit="1" customWidth="1"/>
    <col min="25" max="25" width="3.7109375" bestFit="1" customWidth="1"/>
    <col min="26" max="26" width="3.42578125" style="25" bestFit="1" customWidth="1"/>
    <col min="27" max="27" width="2.42578125" bestFit="1" customWidth="1"/>
    <col min="28" max="28" width="5.28515625" bestFit="1" customWidth="1"/>
    <col min="29" max="29" width="4.85546875" customWidth="1"/>
    <col min="30" max="30" width="4.7109375" style="25" customWidth="1"/>
  </cols>
  <sheetData>
    <row r="1" spans="1:37" ht="57.75" customHeight="1" x14ac:dyDescent="0.25"/>
    <row r="2" spans="1:37" s="8" customFormat="1" ht="6.75" customHeight="1" x14ac:dyDescent="0.25">
      <c r="H2" s="26"/>
      <c r="N2" s="26"/>
      <c r="T2" s="26"/>
      <c r="Z2" s="26"/>
      <c r="AD2" s="26"/>
    </row>
    <row r="3" spans="1:37" s="8" customFormat="1" ht="15.75" x14ac:dyDescent="0.25">
      <c r="B3" s="16" t="s">
        <v>52</v>
      </c>
      <c r="C3" s="17"/>
      <c r="D3" s="17"/>
      <c r="E3" s="17"/>
      <c r="F3" s="17"/>
      <c r="G3" s="17"/>
      <c r="H3" s="26"/>
      <c r="I3" s="17"/>
      <c r="J3" s="17"/>
      <c r="K3" s="17"/>
      <c r="L3" s="17"/>
      <c r="M3" s="17"/>
      <c r="N3" s="26"/>
      <c r="O3" s="17"/>
      <c r="P3" s="17"/>
      <c r="Q3" s="17"/>
      <c r="R3" s="17"/>
      <c r="S3" s="17"/>
      <c r="T3" s="26"/>
      <c r="V3" s="17"/>
      <c r="X3" s="17"/>
      <c r="Y3" s="17"/>
      <c r="Z3" s="26"/>
      <c r="AB3" s="17"/>
      <c r="AD3" s="26"/>
    </row>
    <row r="4" spans="1:37" s="8" customFormat="1" x14ac:dyDescent="0.25">
      <c r="B4" s="171" t="s">
        <v>11</v>
      </c>
      <c r="C4" s="237" t="s">
        <v>149</v>
      </c>
      <c r="D4" s="237"/>
      <c r="E4" s="237"/>
      <c r="F4" s="237"/>
      <c r="G4" s="237"/>
      <c r="H4" s="237"/>
      <c r="I4" s="237" t="s">
        <v>150</v>
      </c>
      <c r="J4" s="237"/>
      <c r="K4" s="237"/>
      <c r="L4" s="237"/>
      <c r="M4" s="237"/>
      <c r="N4" s="237"/>
      <c r="O4" s="237" t="s">
        <v>151</v>
      </c>
      <c r="P4" s="237"/>
      <c r="Q4" s="237"/>
      <c r="R4" s="237"/>
      <c r="S4" s="237"/>
      <c r="T4" s="237"/>
      <c r="U4" s="237" t="s">
        <v>152</v>
      </c>
      <c r="V4" s="237"/>
      <c r="W4" s="237"/>
      <c r="X4" s="237"/>
      <c r="Y4" s="237"/>
      <c r="Z4" s="237"/>
      <c r="AA4" s="237" t="s">
        <v>153</v>
      </c>
      <c r="AB4" s="237"/>
      <c r="AC4" s="237"/>
      <c r="AD4" s="237"/>
    </row>
    <row r="5" spans="1:37" s="8" customFormat="1" ht="49.5" customHeight="1" x14ac:dyDescent="0.25">
      <c r="B5" s="171" t="s">
        <v>10</v>
      </c>
      <c r="C5" s="162" t="s">
        <v>65</v>
      </c>
      <c r="D5" s="154" t="s">
        <v>183</v>
      </c>
      <c r="E5" s="200" t="s">
        <v>190</v>
      </c>
      <c r="F5" s="154" t="s">
        <v>185</v>
      </c>
      <c r="G5" s="154" t="s">
        <v>181</v>
      </c>
      <c r="H5" s="155" t="s">
        <v>66</v>
      </c>
      <c r="I5" s="162" t="s">
        <v>65</v>
      </c>
      <c r="J5" s="154" t="s">
        <v>183</v>
      </c>
      <c r="K5" s="154" t="s">
        <v>148</v>
      </c>
      <c r="L5" s="154" t="s">
        <v>185</v>
      </c>
      <c r="M5" s="154" t="s">
        <v>181</v>
      </c>
      <c r="N5" s="155" t="s">
        <v>66</v>
      </c>
      <c r="O5" s="162" t="s">
        <v>65</v>
      </c>
      <c r="P5" s="154" t="s">
        <v>183</v>
      </c>
      <c r="Q5" s="154" t="s">
        <v>148</v>
      </c>
      <c r="R5" s="154" t="s">
        <v>185</v>
      </c>
      <c r="S5" s="154" t="s">
        <v>181</v>
      </c>
      <c r="T5" s="155" t="s">
        <v>66</v>
      </c>
      <c r="U5" s="162" t="s">
        <v>65</v>
      </c>
      <c r="V5" s="154" t="s">
        <v>183</v>
      </c>
      <c r="W5" s="154" t="s">
        <v>148</v>
      </c>
      <c r="X5" s="154" t="s">
        <v>185</v>
      </c>
      <c r="Y5" s="154" t="s">
        <v>181</v>
      </c>
      <c r="Z5" s="155" t="s">
        <v>66</v>
      </c>
      <c r="AA5" s="162" t="s">
        <v>65</v>
      </c>
      <c r="AB5" s="154" t="s">
        <v>183</v>
      </c>
      <c r="AC5" s="154" t="s">
        <v>148</v>
      </c>
      <c r="AD5" s="155" t="s">
        <v>66</v>
      </c>
      <c r="AJ5" s="29"/>
      <c r="AK5"/>
    </row>
    <row r="6" spans="1:37" s="8" customFormat="1" x14ac:dyDescent="0.25">
      <c r="A6" s="8">
        <v>2</v>
      </c>
      <c r="B6" s="18"/>
      <c r="C6" s="163">
        <v>1</v>
      </c>
      <c r="D6" s="150"/>
      <c r="E6" s="197"/>
      <c r="F6" s="167"/>
      <c r="G6" s="156"/>
      <c r="H6" s="159"/>
      <c r="I6" s="163">
        <v>1</v>
      </c>
      <c r="J6" s="148"/>
      <c r="K6" s="196"/>
      <c r="L6" s="167"/>
      <c r="M6" s="156"/>
      <c r="N6" s="157"/>
      <c r="O6" s="163">
        <v>1</v>
      </c>
      <c r="P6" s="148"/>
      <c r="Q6" s="196"/>
      <c r="R6" s="167"/>
      <c r="S6" s="156"/>
      <c r="T6" s="157"/>
      <c r="U6" s="163">
        <v>1</v>
      </c>
      <c r="V6" s="148"/>
      <c r="W6" s="196"/>
      <c r="X6" s="167"/>
      <c r="Y6" s="156"/>
      <c r="Z6" s="157"/>
      <c r="AA6" s="163">
        <v>1</v>
      </c>
      <c r="AB6" s="148"/>
      <c r="AC6" s="196"/>
      <c r="AD6" s="106"/>
      <c r="AE6" s="27"/>
      <c r="AJ6" s="29"/>
      <c r="AK6"/>
    </row>
    <row r="7" spans="1:37" s="8" customFormat="1" x14ac:dyDescent="0.25">
      <c r="B7" s="18"/>
      <c r="C7" s="164">
        <v>2</v>
      </c>
      <c r="D7" s="150"/>
      <c r="E7" s="197"/>
      <c r="F7" s="168"/>
      <c r="G7" s="158"/>
      <c r="H7" s="159"/>
      <c r="I7" s="164">
        <v>2</v>
      </c>
      <c r="J7" s="149"/>
      <c r="K7" s="197"/>
      <c r="L7" s="168"/>
      <c r="M7" s="158"/>
      <c r="N7" s="159"/>
      <c r="O7" s="164">
        <v>2</v>
      </c>
      <c r="P7" s="149"/>
      <c r="Q7" s="197"/>
      <c r="R7" s="168"/>
      <c r="S7" s="158"/>
      <c r="T7" s="159"/>
      <c r="U7" s="164">
        <v>2</v>
      </c>
      <c r="V7" s="149"/>
      <c r="W7" s="197"/>
      <c r="X7" s="168"/>
      <c r="Y7" s="158"/>
      <c r="Z7" s="159"/>
      <c r="AA7" s="164">
        <v>2</v>
      </c>
      <c r="AB7" s="149"/>
      <c r="AC7" s="197"/>
      <c r="AD7" s="107"/>
      <c r="AE7" s="27"/>
      <c r="AJ7" s="29"/>
      <c r="AK7"/>
    </row>
    <row r="8" spans="1:37" s="8" customFormat="1" x14ac:dyDescent="0.25">
      <c r="B8" s="18"/>
      <c r="C8" s="164">
        <v>3</v>
      </c>
      <c r="D8" s="150"/>
      <c r="E8" s="198"/>
      <c r="F8" s="168"/>
      <c r="G8" s="158"/>
      <c r="H8" s="159"/>
      <c r="I8" s="164">
        <v>3</v>
      </c>
      <c r="J8" s="149"/>
      <c r="K8" s="197"/>
      <c r="L8" s="168"/>
      <c r="M8" s="158"/>
      <c r="N8" s="159"/>
      <c r="O8" s="164">
        <v>3</v>
      </c>
      <c r="P8" s="149"/>
      <c r="Q8" s="197"/>
      <c r="R8" s="168"/>
      <c r="S8" s="158"/>
      <c r="T8" s="159"/>
      <c r="U8" s="164">
        <v>3</v>
      </c>
      <c r="V8" s="149"/>
      <c r="W8" s="197"/>
      <c r="X8" s="168"/>
      <c r="Y8" s="158"/>
      <c r="Z8" s="159"/>
      <c r="AA8" s="164">
        <v>3</v>
      </c>
      <c r="AB8" s="149"/>
      <c r="AC8" s="197"/>
      <c r="AD8" s="107"/>
      <c r="AE8" s="27"/>
      <c r="AJ8" s="29"/>
      <c r="AK8"/>
    </row>
    <row r="9" spans="1:37" s="8" customFormat="1" x14ac:dyDescent="0.25">
      <c r="B9" s="18"/>
      <c r="C9" s="164">
        <v>4</v>
      </c>
      <c r="D9" s="150"/>
      <c r="E9" s="198"/>
      <c r="F9" s="168"/>
      <c r="G9" s="158"/>
      <c r="H9" s="159"/>
      <c r="I9" s="164">
        <v>4</v>
      </c>
      <c r="J9" s="149"/>
      <c r="K9" s="197"/>
      <c r="L9" s="168"/>
      <c r="M9" s="158"/>
      <c r="N9" s="159"/>
      <c r="O9" s="164">
        <v>4</v>
      </c>
      <c r="P9" s="149"/>
      <c r="Q9" s="197"/>
      <c r="R9" s="168"/>
      <c r="S9" s="158"/>
      <c r="T9" s="159"/>
      <c r="U9" s="164">
        <v>4</v>
      </c>
      <c r="V9" s="149"/>
      <c r="W9" s="197"/>
      <c r="X9" s="168"/>
      <c r="Y9" s="158"/>
      <c r="Z9" s="159"/>
      <c r="AA9" s="164">
        <v>4</v>
      </c>
      <c r="AB9" s="149"/>
      <c r="AC9" s="197"/>
      <c r="AD9" s="107"/>
      <c r="AE9" s="27"/>
      <c r="AJ9" s="29"/>
      <c r="AK9"/>
    </row>
    <row r="10" spans="1:37" s="8" customFormat="1" x14ac:dyDescent="0.25">
      <c r="B10" s="18"/>
      <c r="C10" s="164">
        <v>5</v>
      </c>
      <c r="D10" s="150"/>
      <c r="E10" s="198"/>
      <c r="F10" s="168"/>
      <c r="G10" s="158"/>
      <c r="H10" s="159"/>
      <c r="I10" s="164">
        <v>5</v>
      </c>
      <c r="J10" s="149"/>
      <c r="K10" s="197"/>
      <c r="L10" s="168"/>
      <c r="M10" s="158"/>
      <c r="N10" s="159"/>
      <c r="O10" s="164">
        <v>5</v>
      </c>
      <c r="P10" s="149"/>
      <c r="Q10" s="197"/>
      <c r="R10" s="168"/>
      <c r="S10" s="158"/>
      <c r="T10" s="159"/>
      <c r="U10" s="164">
        <v>5</v>
      </c>
      <c r="V10" s="149"/>
      <c r="W10" s="197"/>
      <c r="X10" s="168"/>
      <c r="Y10" s="158"/>
      <c r="Z10" s="159"/>
      <c r="AA10" s="164">
        <v>5</v>
      </c>
      <c r="AB10" s="149"/>
      <c r="AC10" s="197"/>
      <c r="AD10" s="107"/>
      <c r="AE10" s="27"/>
      <c r="AJ10" s="29"/>
      <c r="AK10"/>
    </row>
    <row r="11" spans="1:37" s="8" customFormat="1" x14ac:dyDescent="0.25">
      <c r="B11" s="5"/>
      <c r="C11" s="164">
        <v>6</v>
      </c>
      <c r="D11" s="150"/>
      <c r="E11" s="197"/>
      <c r="F11" s="168"/>
      <c r="G11" s="158"/>
      <c r="H11" s="159"/>
      <c r="I11" s="164">
        <v>6</v>
      </c>
      <c r="J11" s="149"/>
      <c r="K11" s="197"/>
      <c r="L11" s="168"/>
      <c r="M11" s="158"/>
      <c r="N11" s="159"/>
      <c r="O11" s="164">
        <v>6</v>
      </c>
      <c r="P11" s="149"/>
      <c r="Q11" s="197"/>
      <c r="R11" s="168"/>
      <c r="S11" s="158"/>
      <c r="T11" s="159"/>
      <c r="U11" s="164">
        <v>6</v>
      </c>
      <c r="V11" s="149"/>
      <c r="W11" s="197"/>
      <c r="X11" s="168"/>
      <c r="Y11" s="158"/>
      <c r="Z11" s="159"/>
      <c r="AA11" s="164">
        <v>6</v>
      </c>
      <c r="AB11" s="149"/>
      <c r="AC11" s="197"/>
      <c r="AD11" s="107"/>
      <c r="AE11" s="27"/>
      <c r="AJ11" s="29"/>
      <c r="AK11"/>
    </row>
    <row r="12" spans="1:37" s="8" customFormat="1" x14ac:dyDescent="0.25">
      <c r="B12" s="5"/>
      <c r="C12" s="164">
        <v>7</v>
      </c>
      <c r="D12" s="150"/>
      <c r="E12" s="197"/>
      <c r="F12" s="168"/>
      <c r="G12" s="158"/>
      <c r="H12" s="159"/>
      <c r="I12" s="164">
        <v>7</v>
      </c>
      <c r="J12" s="149"/>
      <c r="K12" s="197"/>
      <c r="L12" s="168"/>
      <c r="M12" s="158"/>
      <c r="N12" s="159"/>
      <c r="O12" s="164">
        <v>7</v>
      </c>
      <c r="P12" s="149"/>
      <c r="Q12" s="197"/>
      <c r="R12" s="168"/>
      <c r="S12" s="158"/>
      <c r="T12" s="159"/>
      <c r="U12" s="164">
        <v>7</v>
      </c>
      <c r="V12" s="149"/>
      <c r="W12" s="197"/>
      <c r="X12" s="168"/>
      <c r="Y12" s="158"/>
      <c r="Z12" s="159"/>
      <c r="AA12" s="164">
        <v>7</v>
      </c>
      <c r="AB12" s="149"/>
      <c r="AC12" s="197"/>
      <c r="AD12" s="107"/>
      <c r="AE12" s="27"/>
      <c r="AJ12" s="29"/>
      <c r="AK12"/>
    </row>
    <row r="13" spans="1:37" s="8" customFormat="1" x14ac:dyDescent="0.25">
      <c r="B13" s="5"/>
      <c r="C13" s="164">
        <v>8</v>
      </c>
      <c r="D13" s="150"/>
      <c r="E13" s="197"/>
      <c r="F13" s="168"/>
      <c r="G13" s="158"/>
      <c r="H13" s="159"/>
      <c r="I13" s="164">
        <v>8</v>
      </c>
      <c r="J13" s="149"/>
      <c r="K13" s="197"/>
      <c r="L13" s="168"/>
      <c r="M13" s="158"/>
      <c r="N13" s="159"/>
      <c r="O13" s="164">
        <v>8</v>
      </c>
      <c r="P13" s="149"/>
      <c r="Q13" s="197"/>
      <c r="R13" s="168"/>
      <c r="S13" s="158"/>
      <c r="T13" s="159"/>
      <c r="U13" s="164">
        <v>8</v>
      </c>
      <c r="V13" s="149"/>
      <c r="W13" s="197"/>
      <c r="X13" s="168"/>
      <c r="Y13" s="158"/>
      <c r="Z13" s="159"/>
      <c r="AA13" s="164">
        <v>8</v>
      </c>
      <c r="AB13" s="149"/>
      <c r="AC13" s="197"/>
      <c r="AD13" s="107"/>
      <c r="AE13" s="27"/>
      <c r="AJ13" s="29"/>
      <c r="AK13"/>
    </row>
    <row r="14" spans="1:37" s="8" customFormat="1" x14ac:dyDescent="0.25">
      <c r="A14" s="8">
        <v>2</v>
      </c>
      <c r="B14" s="5"/>
      <c r="C14" s="164">
        <v>9</v>
      </c>
      <c r="D14" s="149"/>
      <c r="E14" s="197"/>
      <c r="F14" s="168"/>
      <c r="G14" s="158"/>
      <c r="H14" s="159"/>
      <c r="I14" s="164">
        <v>9</v>
      </c>
      <c r="J14" s="149"/>
      <c r="K14" s="197"/>
      <c r="L14" s="168"/>
      <c r="M14" s="158"/>
      <c r="N14" s="159"/>
      <c r="O14" s="164">
        <v>9</v>
      </c>
      <c r="P14" s="149"/>
      <c r="Q14" s="197"/>
      <c r="R14" s="168"/>
      <c r="S14" s="158"/>
      <c r="T14" s="159"/>
      <c r="U14" s="164">
        <v>9</v>
      </c>
      <c r="V14" s="149"/>
      <c r="W14" s="197"/>
      <c r="X14" s="168"/>
      <c r="Y14" s="158"/>
      <c r="Z14" s="159"/>
      <c r="AA14" s="164">
        <v>9</v>
      </c>
      <c r="AB14" s="149"/>
      <c r="AC14" s="197"/>
      <c r="AD14" s="107"/>
      <c r="AE14" s="27"/>
      <c r="AJ14" s="29"/>
      <c r="AK14"/>
    </row>
    <row r="15" spans="1:37" s="8" customFormat="1" x14ac:dyDescent="0.25">
      <c r="B15" s="5"/>
      <c r="C15" s="164">
        <v>10</v>
      </c>
      <c r="D15" s="150"/>
      <c r="E15" s="198"/>
      <c r="F15" s="168"/>
      <c r="G15" s="170"/>
      <c r="H15" s="159"/>
      <c r="I15" s="164">
        <v>10</v>
      </c>
      <c r="J15" s="150"/>
      <c r="K15" s="198"/>
      <c r="L15" s="168"/>
      <c r="M15" s="170"/>
      <c r="N15" s="159"/>
      <c r="O15" s="164">
        <v>10</v>
      </c>
      <c r="P15" s="150"/>
      <c r="Q15" s="198"/>
      <c r="R15" s="168"/>
      <c r="S15" s="170"/>
      <c r="T15" s="159"/>
      <c r="U15" s="164">
        <v>10</v>
      </c>
      <c r="V15" s="150"/>
      <c r="W15" s="198"/>
      <c r="X15" s="168"/>
      <c r="Y15" s="170"/>
      <c r="Z15" s="159"/>
      <c r="AA15" s="164">
        <v>10</v>
      </c>
      <c r="AB15" s="150"/>
      <c r="AC15" s="198"/>
      <c r="AD15" s="107"/>
      <c r="AE15" s="27"/>
      <c r="AJ15" s="29"/>
      <c r="AK15"/>
    </row>
    <row r="16" spans="1:37" s="8" customFormat="1" x14ac:dyDescent="0.25">
      <c r="B16" s="5"/>
      <c r="C16" s="164">
        <v>11</v>
      </c>
      <c r="D16" s="150"/>
      <c r="E16" s="198"/>
      <c r="F16" s="168"/>
      <c r="G16" s="170"/>
      <c r="H16" s="159"/>
      <c r="I16" s="164">
        <v>11</v>
      </c>
      <c r="J16" s="150"/>
      <c r="K16" s="198"/>
      <c r="L16" s="168"/>
      <c r="M16" s="170"/>
      <c r="N16" s="159"/>
      <c r="O16" s="164">
        <v>11</v>
      </c>
      <c r="P16" s="150"/>
      <c r="Q16" s="198"/>
      <c r="R16" s="168"/>
      <c r="S16" s="170"/>
      <c r="T16" s="159"/>
      <c r="U16" s="164">
        <v>11</v>
      </c>
      <c r="V16" s="150"/>
      <c r="W16" s="198"/>
      <c r="X16" s="168"/>
      <c r="Y16" s="170"/>
      <c r="Z16" s="159"/>
      <c r="AA16" s="164">
        <v>11</v>
      </c>
      <c r="AB16" s="150"/>
      <c r="AC16" s="198"/>
      <c r="AD16" s="107"/>
      <c r="AE16" s="27"/>
      <c r="AJ16" s="29"/>
      <c r="AK16"/>
    </row>
    <row r="17" spans="2:37" s="8" customFormat="1" x14ac:dyDescent="0.25">
      <c r="B17" s="5"/>
      <c r="C17" s="164">
        <v>12</v>
      </c>
      <c r="D17" s="150"/>
      <c r="E17" s="198"/>
      <c r="F17" s="168"/>
      <c r="G17" s="170"/>
      <c r="H17" s="159"/>
      <c r="I17" s="164">
        <v>12</v>
      </c>
      <c r="J17" s="150"/>
      <c r="K17" s="198"/>
      <c r="L17" s="168"/>
      <c r="M17" s="170"/>
      <c r="N17" s="159"/>
      <c r="O17" s="164">
        <v>12</v>
      </c>
      <c r="P17" s="150"/>
      <c r="Q17" s="198"/>
      <c r="R17" s="168"/>
      <c r="S17" s="170"/>
      <c r="T17" s="159"/>
      <c r="U17" s="164">
        <v>12</v>
      </c>
      <c r="V17" s="150"/>
      <c r="W17" s="198"/>
      <c r="X17" s="168"/>
      <c r="Y17" s="170"/>
      <c r="Z17" s="159"/>
      <c r="AA17" s="164">
        <v>12</v>
      </c>
      <c r="AB17" s="150"/>
      <c r="AC17" s="198"/>
      <c r="AD17" s="107"/>
      <c r="AE17" s="27"/>
      <c r="AJ17" s="29"/>
      <c r="AK17"/>
    </row>
    <row r="18" spans="2:37" s="8" customFormat="1" x14ac:dyDescent="0.25">
      <c r="B18" s="5"/>
      <c r="C18" s="164">
        <v>13</v>
      </c>
      <c r="D18" s="150"/>
      <c r="E18" s="198"/>
      <c r="F18" s="168"/>
      <c r="G18" s="170"/>
      <c r="H18" s="159"/>
      <c r="I18" s="164">
        <v>13</v>
      </c>
      <c r="J18" s="150"/>
      <c r="K18" s="198"/>
      <c r="L18" s="168"/>
      <c r="M18" s="170"/>
      <c r="N18" s="159"/>
      <c r="O18" s="164">
        <v>13</v>
      </c>
      <c r="P18" s="150"/>
      <c r="Q18" s="198"/>
      <c r="R18" s="168"/>
      <c r="S18" s="170"/>
      <c r="T18" s="159"/>
      <c r="U18" s="164">
        <v>13</v>
      </c>
      <c r="V18" s="150"/>
      <c r="W18" s="198"/>
      <c r="X18" s="168"/>
      <c r="Y18" s="170"/>
      <c r="Z18" s="159"/>
      <c r="AA18" s="164">
        <v>13</v>
      </c>
      <c r="AB18" s="150"/>
      <c r="AC18" s="198"/>
      <c r="AD18" s="107"/>
      <c r="AE18" s="27"/>
      <c r="AJ18" s="29"/>
      <c r="AK18"/>
    </row>
    <row r="19" spans="2:37" s="8" customFormat="1" x14ac:dyDescent="0.25">
      <c r="B19" s="5"/>
      <c r="C19" s="165">
        <v>14</v>
      </c>
      <c r="D19" s="150"/>
      <c r="E19" s="198"/>
      <c r="F19" s="168"/>
      <c r="G19" s="170"/>
      <c r="H19" s="159"/>
      <c r="I19" s="165">
        <v>14</v>
      </c>
      <c r="J19" s="150"/>
      <c r="K19" s="198"/>
      <c r="L19" s="168"/>
      <c r="M19" s="170"/>
      <c r="N19" s="159"/>
      <c r="O19" s="165">
        <v>14</v>
      </c>
      <c r="P19" s="150"/>
      <c r="Q19" s="198"/>
      <c r="R19" s="168"/>
      <c r="S19" s="170"/>
      <c r="T19" s="159"/>
      <c r="U19" s="165">
        <v>14</v>
      </c>
      <c r="V19" s="150"/>
      <c r="W19" s="198"/>
      <c r="X19" s="168"/>
      <c r="Y19" s="170"/>
      <c r="Z19" s="159"/>
      <c r="AA19" s="165">
        <v>14</v>
      </c>
      <c r="AB19" s="150"/>
      <c r="AC19" s="198"/>
      <c r="AD19" s="107"/>
      <c r="AE19" s="27"/>
      <c r="AJ19" s="29"/>
      <c r="AK19"/>
    </row>
    <row r="20" spans="2:37" s="8" customFormat="1" x14ac:dyDescent="0.25">
      <c r="B20" s="5"/>
      <c r="C20" s="166">
        <v>15</v>
      </c>
      <c r="D20" s="151"/>
      <c r="E20" s="199"/>
      <c r="F20" s="169"/>
      <c r="G20" s="160"/>
      <c r="H20" s="161"/>
      <c r="I20" s="166">
        <v>15</v>
      </c>
      <c r="J20" s="151"/>
      <c r="K20" s="199"/>
      <c r="L20" s="169"/>
      <c r="M20" s="160"/>
      <c r="N20" s="161"/>
      <c r="O20" s="166">
        <v>15</v>
      </c>
      <c r="P20" s="151"/>
      <c r="Q20" s="199"/>
      <c r="R20" s="169"/>
      <c r="S20" s="160"/>
      <c r="T20" s="161"/>
      <c r="U20" s="166">
        <v>15</v>
      </c>
      <c r="V20" s="151"/>
      <c r="W20" s="199"/>
      <c r="X20" s="169"/>
      <c r="Y20" s="160"/>
      <c r="Z20" s="161"/>
      <c r="AA20" s="166">
        <v>15</v>
      </c>
      <c r="AB20" s="151"/>
      <c r="AC20" s="199"/>
      <c r="AD20" s="108"/>
      <c r="AE20" s="27"/>
      <c r="AJ20" s="29"/>
      <c r="AK20"/>
    </row>
    <row r="21" spans="2:37" s="8" customFormat="1" x14ac:dyDescent="0.25">
      <c r="B21" s="5"/>
      <c r="H21" s="26"/>
      <c r="N21" s="26"/>
      <c r="T21" s="26"/>
      <c r="Z21" s="26"/>
      <c r="AD21" s="26"/>
      <c r="AJ21" s="29"/>
      <c r="AK21"/>
    </row>
    <row r="22" spans="2:37" x14ac:dyDescent="0.25">
      <c r="B22" s="84"/>
    </row>
  </sheetData>
  <sheetProtection sheet="1" objects="1" scenarios="1" selectLockedCells="1"/>
  <mergeCells count="5">
    <mergeCell ref="U4:Z4"/>
    <mergeCell ref="AA4:AD4"/>
    <mergeCell ref="C4:H4"/>
    <mergeCell ref="I4:N4"/>
    <mergeCell ref="O4:T4"/>
  </mergeCells>
  <dataValidations count="4">
    <dataValidation type="decimal" allowBlank="1" showInputMessage="1" showErrorMessage="1" sqref="G6:G20 Y6:Y20 S6:S20 M6:M20 AC6:AC20 E12:E20 Q6:Q20 W6:W20 K6:K20" xr:uid="{00000000-0002-0000-0500-000000000000}">
      <formula1>0</formula1>
      <formula2>999999999</formula2>
    </dataValidation>
    <dataValidation type="decimal" allowBlank="1" showInputMessage="1" showErrorMessage="1" sqref="N6:N20 AD6:AD20 Z6:Z20 T6:T20 H12:H20" xr:uid="{00000000-0002-0000-0500-000001000000}">
      <formula1>0</formula1>
      <formula2>1000000000000000</formula2>
    </dataValidation>
    <dataValidation type="list" allowBlank="1" showInputMessage="1" showErrorMessage="1" sqref="C4:AD4" xr:uid="{00000000-0002-0000-0500-000002000000}">
      <formula1>UnitST</formula1>
    </dataValidation>
    <dataValidation type="list" allowBlank="1" showInputMessage="1" showErrorMessage="1" sqref="F6:F20 R6:R20 X6:X20 L6:L20" xr:uid="{00000000-0002-0000-0500-000003000000}">
      <formula1>"No,Yes"</formula1>
    </dataValidation>
  </dataValidations>
  <pageMargins left="0.70866141732283472" right="0.70866141732283472" top="0.74803149606299213" bottom="0.74803149606299213" header="0.31496062992125984" footer="0.31496062992125984"/>
  <pageSetup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Group Box 3">
              <controlPr defaultSize="0" autoFill="0" autoPict="0">
                <anchor moveWithCells="1" sizeWithCells="1">
                  <from>
                    <xdr:col>1</xdr:col>
                    <xdr:colOff>28575</xdr:colOff>
                    <xdr:row>6</xdr:row>
                    <xdr:rowOff>0</xdr:rowOff>
                  </from>
                  <to>
                    <xdr:col>1</xdr:col>
                    <xdr:colOff>923925</xdr:colOff>
                    <xdr:row>10</xdr:row>
                    <xdr:rowOff>76200</xdr:rowOff>
                  </to>
                </anchor>
              </controlPr>
            </control>
          </mc:Choice>
        </mc:AlternateContent>
        <mc:AlternateContent xmlns:mc="http://schemas.openxmlformats.org/markup-compatibility/2006">
          <mc:Choice Requires="x14">
            <control shapeId="5124" r:id="rId5" name="Option Button 4">
              <controlPr defaultSize="0" autoFill="0" autoLine="0" autoPict="0">
                <anchor moveWithCells="1" sizeWithCells="1">
                  <from>
                    <xdr:col>1</xdr:col>
                    <xdr:colOff>114300</xdr:colOff>
                    <xdr:row>6</xdr:row>
                    <xdr:rowOff>85725</xdr:rowOff>
                  </from>
                  <to>
                    <xdr:col>1</xdr:col>
                    <xdr:colOff>704850</xdr:colOff>
                    <xdr:row>7</xdr:row>
                    <xdr:rowOff>114300</xdr:rowOff>
                  </to>
                </anchor>
              </controlPr>
            </control>
          </mc:Choice>
        </mc:AlternateContent>
        <mc:AlternateContent xmlns:mc="http://schemas.openxmlformats.org/markup-compatibility/2006">
          <mc:Choice Requires="x14">
            <control shapeId="5126" r:id="rId6" name="Option Button 6">
              <controlPr defaultSize="0" autoFill="0" autoLine="0" autoPict="0">
                <anchor moveWithCells="1" sizeWithCells="1">
                  <from>
                    <xdr:col>1</xdr:col>
                    <xdr:colOff>114300</xdr:colOff>
                    <xdr:row>7</xdr:row>
                    <xdr:rowOff>133350</xdr:rowOff>
                  </from>
                  <to>
                    <xdr:col>1</xdr:col>
                    <xdr:colOff>704850</xdr:colOff>
                    <xdr:row>8</xdr:row>
                    <xdr:rowOff>161925</xdr:rowOff>
                  </to>
                </anchor>
              </controlPr>
            </control>
          </mc:Choice>
        </mc:AlternateContent>
        <mc:AlternateContent xmlns:mc="http://schemas.openxmlformats.org/markup-compatibility/2006">
          <mc:Choice Requires="x14">
            <control shapeId="5127" r:id="rId7" name="Option Button 7">
              <controlPr defaultSize="0" autoFill="0" autoLine="0" autoPict="0">
                <anchor moveWithCells="1" sizeWithCells="1">
                  <from>
                    <xdr:col>1</xdr:col>
                    <xdr:colOff>114300</xdr:colOff>
                    <xdr:row>9</xdr:row>
                    <xdr:rowOff>0</xdr:rowOff>
                  </from>
                  <to>
                    <xdr:col>1</xdr:col>
                    <xdr:colOff>704850</xdr:colOff>
                    <xdr:row>10</xdr:row>
                    <xdr:rowOff>28575</xdr:rowOff>
                  </to>
                </anchor>
              </controlPr>
            </control>
          </mc:Choice>
        </mc:AlternateContent>
        <mc:AlternateContent xmlns:mc="http://schemas.openxmlformats.org/markup-compatibility/2006">
          <mc:Choice Requires="x14">
            <control shapeId="5128" r:id="rId8" name="Group Box 8">
              <controlPr defaultSize="0" autoFill="0" autoPict="0">
                <anchor moveWithCells="1" sizeWithCells="1">
                  <from>
                    <xdr:col>1</xdr:col>
                    <xdr:colOff>38100</xdr:colOff>
                    <xdr:row>11</xdr:row>
                    <xdr:rowOff>85725</xdr:rowOff>
                  </from>
                  <to>
                    <xdr:col>1</xdr:col>
                    <xdr:colOff>923925</xdr:colOff>
                    <xdr:row>15</xdr:row>
                    <xdr:rowOff>152400</xdr:rowOff>
                  </to>
                </anchor>
              </controlPr>
            </control>
          </mc:Choice>
        </mc:AlternateContent>
        <mc:AlternateContent xmlns:mc="http://schemas.openxmlformats.org/markup-compatibility/2006">
          <mc:Choice Requires="x14">
            <control shapeId="5129" r:id="rId9" name="Option Button 9">
              <controlPr defaultSize="0" autoFill="0" autoLine="0" autoPict="0">
                <anchor moveWithCells="1" sizeWithCells="1">
                  <from>
                    <xdr:col>1</xdr:col>
                    <xdr:colOff>104775</xdr:colOff>
                    <xdr:row>11</xdr:row>
                    <xdr:rowOff>180975</xdr:rowOff>
                  </from>
                  <to>
                    <xdr:col>1</xdr:col>
                    <xdr:colOff>695325</xdr:colOff>
                    <xdr:row>13</xdr:row>
                    <xdr:rowOff>19050</xdr:rowOff>
                  </to>
                </anchor>
              </controlPr>
            </control>
          </mc:Choice>
        </mc:AlternateContent>
        <mc:AlternateContent xmlns:mc="http://schemas.openxmlformats.org/markup-compatibility/2006">
          <mc:Choice Requires="x14">
            <control shapeId="5130" r:id="rId10" name="Option Button 10">
              <controlPr defaultSize="0" autoFill="0" autoLine="0" autoPict="0">
                <anchor moveWithCells="1" sizeWithCells="1">
                  <from>
                    <xdr:col>1</xdr:col>
                    <xdr:colOff>104775</xdr:colOff>
                    <xdr:row>13</xdr:row>
                    <xdr:rowOff>19050</xdr:rowOff>
                  </from>
                  <to>
                    <xdr:col>1</xdr:col>
                    <xdr:colOff>809625</xdr:colOff>
                    <xdr:row>14</xdr:row>
                    <xdr:rowOff>47625</xdr:rowOff>
                  </to>
                </anchor>
              </controlPr>
            </control>
          </mc:Choice>
        </mc:AlternateContent>
        <mc:AlternateContent xmlns:mc="http://schemas.openxmlformats.org/markup-compatibility/2006">
          <mc:Choice Requires="x14">
            <control shapeId="5131" r:id="rId11" name="Option Button 11">
              <controlPr defaultSize="0" autoFill="0" autoLine="0" autoPict="0">
                <anchor moveWithCells="1" sizeWithCells="1">
                  <from>
                    <xdr:col>1</xdr:col>
                    <xdr:colOff>104775</xdr:colOff>
                    <xdr:row>14</xdr:row>
                    <xdr:rowOff>57150</xdr:rowOff>
                  </from>
                  <to>
                    <xdr:col>1</xdr:col>
                    <xdr:colOff>695325</xdr:colOff>
                    <xdr:row>15</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B1:AI22"/>
  <sheetViews>
    <sheetView showGridLines="0" showRowColHeaders="0" zoomScale="115" zoomScaleNormal="115" workbookViewId="0">
      <pane ySplit="1" topLeftCell="A2" activePane="bottomLeft" state="frozenSplit"/>
      <selection pane="bottomLeft" activeCell="E6" sqref="E6"/>
    </sheetView>
  </sheetViews>
  <sheetFormatPr defaultColWidth="9.140625" defaultRowHeight="15" x14ac:dyDescent="0.25"/>
  <cols>
    <col min="1" max="1" width="0.7109375" customWidth="1"/>
    <col min="2" max="2" width="11.28515625" customWidth="1"/>
    <col min="3" max="3" width="2.140625" customWidth="1"/>
    <col min="4" max="4" width="5.85546875" customWidth="1"/>
    <col min="5" max="5" width="5.42578125" customWidth="1"/>
    <col min="6" max="6" width="5.5703125" bestFit="1" customWidth="1"/>
    <col min="7" max="7" width="4" customWidth="1"/>
    <col min="8" max="8" width="4" style="25" bestFit="1" customWidth="1"/>
    <col min="9" max="9" width="1.140625" customWidth="1"/>
    <col min="10" max="10" width="2.42578125" bestFit="1" customWidth="1"/>
    <col min="11" max="11" width="5.85546875" customWidth="1"/>
    <col min="12" max="12" width="5.42578125" customWidth="1"/>
    <col min="13" max="13" width="8.140625" bestFit="1" customWidth="1"/>
    <col min="14" max="14" width="4" bestFit="1" customWidth="1"/>
    <col min="15" max="15" width="3.7109375" style="25" bestFit="1" customWidth="1"/>
    <col min="16" max="16" width="1.140625" customWidth="1"/>
    <col min="17" max="17" width="2.42578125" bestFit="1" customWidth="1"/>
    <col min="18" max="18" width="5.85546875" customWidth="1"/>
    <col min="19" max="19" width="5.42578125" customWidth="1"/>
    <col min="20" max="20" width="10" bestFit="1" customWidth="1"/>
    <col min="21" max="21" width="4" bestFit="1" customWidth="1"/>
    <col min="22" max="22" width="3.7109375" style="25" customWidth="1"/>
    <col min="23" max="23" width="2" customWidth="1"/>
    <col min="24" max="24" width="11.140625" customWidth="1"/>
    <col min="25" max="25" width="6.5703125" style="25" customWidth="1"/>
    <col min="26" max="26" width="6.28515625" customWidth="1"/>
    <col min="27" max="27" width="5.28515625" customWidth="1"/>
    <col min="28" max="28" width="6.5703125" style="25" customWidth="1"/>
  </cols>
  <sheetData>
    <row r="1" spans="2:35" ht="49.5" customHeight="1" x14ac:dyDescent="0.25"/>
    <row r="2" spans="2:35" s="8" customFormat="1" ht="6.75" customHeight="1" x14ac:dyDescent="0.25">
      <c r="H2" s="26"/>
      <c r="O2" s="26"/>
      <c r="V2" s="26"/>
      <c r="Y2" s="26"/>
      <c r="AB2" s="26"/>
    </row>
    <row r="3" spans="2:35" s="8" customFormat="1" ht="15.75" x14ac:dyDescent="0.25">
      <c r="B3" s="19" t="s">
        <v>53</v>
      </c>
      <c r="C3" s="17"/>
      <c r="D3" s="17"/>
      <c r="H3" s="26"/>
      <c r="O3" s="26"/>
      <c r="V3" s="26"/>
      <c r="Y3" s="26"/>
      <c r="AB3" s="26"/>
      <c r="AH3" s="29"/>
      <c r="AI3"/>
    </row>
    <row r="4" spans="2:35" s="8" customFormat="1" x14ac:dyDescent="0.25">
      <c r="B4" s="153" t="s">
        <v>11</v>
      </c>
      <c r="C4" s="238" t="s">
        <v>58</v>
      </c>
      <c r="D4" s="238"/>
      <c r="E4" s="238"/>
      <c r="F4" s="238"/>
      <c r="G4" s="238"/>
      <c r="H4" s="238"/>
      <c r="J4" s="238" t="s">
        <v>57</v>
      </c>
      <c r="K4" s="238"/>
      <c r="L4" s="238"/>
      <c r="M4" s="238"/>
      <c r="N4" s="238"/>
      <c r="O4" s="238"/>
      <c r="Q4" s="238" t="s">
        <v>56</v>
      </c>
      <c r="R4" s="238"/>
      <c r="S4" s="238"/>
      <c r="T4" s="238"/>
      <c r="U4" s="238"/>
      <c r="V4" s="238"/>
      <c r="Y4" s="26"/>
      <c r="AB4" s="26"/>
      <c r="AH4" s="29"/>
      <c r="AI4"/>
    </row>
    <row r="5" spans="2:35" s="8" customFormat="1" ht="16.5" x14ac:dyDescent="0.25">
      <c r="B5" s="153" t="s">
        <v>12</v>
      </c>
      <c r="C5" s="176" t="s">
        <v>65</v>
      </c>
      <c r="D5" s="188" t="s">
        <v>183</v>
      </c>
      <c r="E5" s="189" t="s">
        <v>148</v>
      </c>
      <c r="F5" s="189" t="s">
        <v>187</v>
      </c>
      <c r="G5" s="175" t="s">
        <v>188</v>
      </c>
      <c r="H5" s="190" t="s">
        <v>181</v>
      </c>
      <c r="I5" s="193"/>
      <c r="J5" s="162" t="s">
        <v>65</v>
      </c>
      <c r="K5" s="188" t="s">
        <v>183</v>
      </c>
      <c r="L5" s="189" t="s">
        <v>148</v>
      </c>
      <c r="M5" s="189" t="s">
        <v>187</v>
      </c>
      <c r="N5" s="175" t="s">
        <v>188</v>
      </c>
      <c r="O5" s="190" t="s">
        <v>181</v>
      </c>
      <c r="P5" s="193"/>
      <c r="Q5" s="162" t="s">
        <v>65</v>
      </c>
      <c r="R5" s="188" t="s">
        <v>183</v>
      </c>
      <c r="S5" s="189" t="s">
        <v>148</v>
      </c>
      <c r="T5" s="189" t="s">
        <v>187</v>
      </c>
      <c r="U5" s="175" t="s">
        <v>188</v>
      </c>
      <c r="V5" s="190" t="s">
        <v>181</v>
      </c>
      <c r="Y5" s="26"/>
      <c r="AB5" s="26"/>
      <c r="AH5" s="29"/>
      <c r="AI5"/>
    </row>
    <row r="6" spans="2:35" s="8" customFormat="1" ht="16.5" x14ac:dyDescent="0.25">
      <c r="B6" s="20"/>
      <c r="C6" s="163">
        <v>1</v>
      </c>
      <c r="D6" s="183"/>
      <c r="E6" s="184"/>
      <c r="F6" s="185" t="s">
        <v>184</v>
      </c>
      <c r="G6" s="186"/>
      <c r="H6" s="187"/>
      <c r="I6" s="193"/>
      <c r="J6" s="163">
        <v>1</v>
      </c>
      <c r="K6" s="177"/>
      <c r="L6" s="194"/>
      <c r="M6" s="195"/>
      <c r="N6" s="192"/>
      <c r="O6" s="157"/>
      <c r="P6" s="193"/>
      <c r="Q6" s="163">
        <v>1</v>
      </c>
      <c r="R6" s="191"/>
      <c r="S6" s="194"/>
      <c r="T6" s="195" t="s">
        <v>189</v>
      </c>
      <c r="U6" s="192"/>
      <c r="V6" s="157"/>
      <c r="W6" s="27"/>
      <c r="Y6" s="26"/>
      <c r="AB6" s="26"/>
      <c r="AH6" s="29"/>
      <c r="AI6"/>
    </row>
    <row r="7" spans="2:35" s="8" customFormat="1" ht="16.5" x14ac:dyDescent="0.25">
      <c r="B7" s="20"/>
      <c r="C7" s="164">
        <v>2</v>
      </c>
      <c r="D7" s="177"/>
      <c r="E7" s="172"/>
      <c r="F7" s="178"/>
      <c r="G7" s="179"/>
      <c r="H7" s="159"/>
      <c r="I7" s="193"/>
      <c r="J7" s="164">
        <v>2</v>
      </c>
      <c r="K7" s="177"/>
      <c r="L7" s="172"/>
      <c r="M7" s="178"/>
      <c r="N7" s="179"/>
      <c r="O7" s="159"/>
      <c r="P7" s="193"/>
      <c r="Q7" s="164">
        <v>2</v>
      </c>
      <c r="R7" s="177"/>
      <c r="S7" s="172"/>
      <c r="T7" s="178"/>
      <c r="U7" s="179"/>
      <c r="V7" s="159"/>
      <c r="W7" s="27"/>
      <c r="Y7" s="26"/>
      <c r="AB7" s="26"/>
      <c r="AH7" s="29"/>
      <c r="AI7"/>
    </row>
    <row r="8" spans="2:35" s="8" customFormat="1" ht="16.5" x14ac:dyDescent="0.25">
      <c r="B8" s="20"/>
      <c r="C8" s="164">
        <v>3</v>
      </c>
      <c r="D8" s="177"/>
      <c r="E8" s="172"/>
      <c r="F8" s="178"/>
      <c r="G8" s="179"/>
      <c r="H8" s="159"/>
      <c r="I8" s="193"/>
      <c r="J8" s="164">
        <v>3</v>
      </c>
      <c r="K8" s="177"/>
      <c r="L8" s="172"/>
      <c r="M8" s="178"/>
      <c r="N8" s="179"/>
      <c r="O8" s="159"/>
      <c r="P8" s="193"/>
      <c r="Q8" s="164">
        <v>3</v>
      </c>
      <c r="R8" s="177"/>
      <c r="S8" s="172"/>
      <c r="T8" s="178"/>
      <c r="U8" s="179"/>
      <c r="V8" s="159"/>
      <c r="W8" s="27"/>
      <c r="Y8" s="26"/>
      <c r="AB8" s="26"/>
      <c r="AH8" s="29"/>
      <c r="AI8"/>
    </row>
    <row r="9" spans="2:35" s="8" customFormat="1" ht="16.5" x14ac:dyDescent="0.25">
      <c r="B9" s="20"/>
      <c r="C9" s="164">
        <v>4</v>
      </c>
      <c r="D9" s="177"/>
      <c r="E9" s="172"/>
      <c r="F9" s="178"/>
      <c r="G9" s="179"/>
      <c r="H9" s="159"/>
      <c r="I9" s="193"/>
      <c r="J9" s="164">
        <v>4</v>
      </c>
      <c r="K9" s="177"/>
      <c r="L9" s="172"/>
      <c r="M9" s="178"/>
      <c r="N9" s="179"/>
      <c r="O9" s="159"/>
      <c r="P9" s="193"/>
      <c r="Q9" s="164">
        <v>4</v>
      </c>
      <c r="R9" s="177"/>
      <c r="S9" s="172"/>
      <c r="T9" s="178"/>
      <c r="U9" s="179"/>
      <c r="V9" s="159"/>
      <c r="W9" s="27"/>
      <c r="Y9" s="26"/>
      <c r="AB9" s="26"/>
      <c r="AH9" s="29"/>
      <c r="AI9"/>
    </row>
    <row r="10" spans="2:35" s="8" customFormat="1" ht="16.5" x14ac:dyDescent="0.25">
      <c r="B10" s="20"/>
      <c r="C10" s="164">
        <v>5</v>
      </c>
      <c r="D10" s="177"/>
      <c r="E10" s="172"/>
      <c r="F10" s="178"/>
      <c r="G10" s="179"/>
      <c r="H10" s="159"/>
      <c r="I10" s="193"/>
      <c r="J10" s="164">
        <v>5</v>
      </c>
      <c r="K10" s="177"/>
      <c r="L10" s="172"/>
      <c r="M10" s="178"/>
      <c r="N10" s="179"/>
      <c r="O10" s="159"/>
      <c r="P10" s="193"/>
      <c r="Q10" s="164">
        <v>5</v>
      </c>
      <c r="R10" s="177"/>
      <c r="S10" s="172"/>
      <c r="T10" s="178"/>
      <c r="U10" s="179"/>
      <c r="V10" s="159"/>
      <c r="W10" s="27"/>
      <c r="Y10" s="26"/>
      <c r="AB10" s="26"/>
      <c r="AH10" s="29"/>
      <c r="AI10"/>
    </row>
    <row r="11" spans="2:35" s="8" customFormat="1" ht="16.5" x14ac:dyDescent="0.25">
      <c r="B11" s="20"/>
      <c r="C11" s="164">
        <v>6</v>
      </c>
      <c r="D11" s="177"/>
      <c r="E11" s="172"/>
      <c r="F11" s="178"/>
      <c r="G11" s="179"/>
      <c r="H11" s="159"/>
      <c r="I11" s="193"/>
      <c r="J11" s="164">
        <v>6</v>
      </c>
      <c r="K11" s="177"/>
      <c r="L11" s="172"/>
      <c r="M11" s="178"/>
      <c r="N11" s="179"/>
      <c r="O11" s="159"/>
      <c r="P11" s="193"/>
      <c r="Q11" s="164">
        <v>6</v>
      </c>
      <c r="R11" s="177"/>
      <c r="S11" s="172"/>
      <c r="T11" s="178"/>
      <c r="U11" s="179"/>
      <c r="V11" s="159"/>
      <c r="W11" s="27"/>
      <c r="Y11" s="26"/>
      <c r="AB11" s="26"/>
      <c r="AH11" s="29"/>
      <c r="AI11"/>
    </row>
    <row r="12" spans="2:35" s="8" customFormat="1" ht="16.5" x14ac:dyDescent="0.25">
      <c r="B12" s="21"/>
      <c r="C12" s="164">
        <v>7</v>
      </c>
      <c r="D12" s="177"/>
      <c r="E12" s="172"/>
      <c r="F12" s="178"/>
      <c r="G12" s="179"/>
      <c r="H12" s="159"/>
      <c r="I12" s="193"/>
      <c r="J12" s="164">
        <v>7</v>
      </c>
      <c r="K12" s="177"/>
      <c r="L12" s="172"/>
      <c r="M12" s="178"/>
      <c r="N12" s="179"/>
      <c r="O12" s="159"/>
      <c r="P12" s="193"/>
      <c r="Q12" s="164">
        <v>7</v>
      </c>
      <c r="R12" s="177"/>
      <c r="S12" s="172"/>
      <c r="T12" s="178"/>
      <c r="U12" s="179"/>
      <c r="V12" s="159"/>
      <c r="W12" s="27"/>
      <c r="Y12" s="26"/>
      <c r="AB12" s="26"/>
      <c r="AH12" s="29"/>
      <c r="AI12"/>
    </row>
    <row r="13" spans="2:35" s="8" customFormat="1" ht="16.5" x14ac:dyDescent="0.25">
      <c r="B13" s="21"/>
      <c r="C13" s="164">
        <v>8</v>
      </c>
      <c r="D13" s="177"/>
      <c r="E13" s="173"/>
      <c r="F13" s="178"/>
      <c r="G13" s="179"/>
      <c r="H13" s="159"/>
      <c r="I13" s="193"/>
      <c r="J13" s="164">
        <v>8</v>
      </c>
      <c r="K13" s="177"/>
      <c r="L13" s="173"/>
      <c r="M13" s="178"/>
      <c r="N13" s="179"/>
      <c r="O13" s="159"/>
      <c r="P13" s="193"/>
      <c r="Q13" s="164">
        <v>8</v>
      </c>
      <c r="R13" s="177"/>
      <c r="S13" s="173"/>
      <c r="T13" s="178"/>
      <c r="U13" s="179"/>
      <c r="V13" s="159"/>
      <c r="W13" s="27"/>
      <c r="Y13" s="26"/>
      <c r="AB13" s="26"/>
      <c r="AH13" s="29"/>
      <c r="AI13"/>
    </row>
    <row r="14" spans="2:35" s="8" customFormat="1" ht="16.5" x14ac:dyDescent="0.25">
      <c r="B14" s="21"/>
      <c r="C14" s="164">
        <v>9</v>
      </c>
      <c r="D14" s="177"/>
      <c r="E14" s="173"/>
      <c r="F14" s="178"/>
      <c r="G14" s="179"/>
      <c r="H14" s="159"/>
      <c r="I14" s="193"/>
      <c r="J14" s="164">
        <v>9</v>
      </c>
      <c r="K14" s="177"/>
      <c r="L14" s="173"/>
      <c r="M14" s="178"/>
      <c r="N14" s="179"/>
      <c r="O14" s="159"/>
      <c r="P14" s="193"/>
      <c r="Q14" s="164">
        <v>9</v>
      </c>
      <c r="R14" s="177"/>
      <c r="S14" s="173"/>
      <c r="T14" s="178"/>
      <c r="U14" s="179"/>
      <c r="V14" s="159"/>
      <c r="W14" s="27"/>
      <c r="Y14" s="26"/>
      <c r="AB14" s="26"/>
      <c r="AH14" s="29"/>
      <c r="AI14"/>
    </row>
    <row r="15" spans="2:35" s="8" customFormat="1" ht="16.5" x14ac:dyDescent="0.25">
      <c r="B15" s="21"/>
      <c r="C15" s="164">
        <v>10</v>
      </c>
      <c r="D15" s="177"/>
      <c r="E15" s="173"/>
      <c r="F15" s="178"/>
      <c r="G15" s="179"/>
      <c r="H15" s="159"/>
      <c r="I15" s="193"/>
      <c r="J15" s="164">
        <v>10</v>
      </c>
      <c r="K15" s="177"/>
      <c r="L15" s="173"/>
      <c r="M15" s="178"/>
      <c r="N15" s="179"/>
      <c r="O15" s="159"/>
      <c r="P15" s="193"/>
      <c r="Q15" s="164">
        <v>10</v>
      </c>
      <c r="R15" s="177"/>
      <c r="S15" s="173"/>
      <c r="T15" s="178"/>
      <c r="U15" s="179"/>
      <c r="V15" s="159"/>
      <c r="W15" s="27"/>
      <c r="Y15" s="26"/>
      <c r="AB15" s="26"/>
      <c r="AH15" s="29"/>
      <c r="AI15"/>
    </row>
    <row r="16" spans="2:35" s="8" customFormat="1" ht="16.5" x14ac:dyDescent="0.25">
      <c r="B16" s="21"/>
      <c r="C16" s="164">
        <v>11</v>
      </c>
      <c r="D16" s="177"/>
      <c r="E16" s="173"/>
      <c r="F16" s="178"/>
      <c r="G16" s="179"/>
      <c r="H16" s="159"/>
      <c r="I16" s="193"/>
      <c r="J16" s="164">
        <v>11</v>
      </c>
      <c r="K16" s="177"/>
      <c r="L16" s="173"/>
      <c r="M16" s="178"/>
      <c r="N16" s="179"/>
      <c r="O16" s="159"/>
      <c r="P16" s="193"/>
      <c r="Q16" s="164">
        <v>11</v>
      </c>
      <c r="R16" s="177"/>
      <c r="S16" s="173"/>
      <c r="T16" s="178"/>
      <c r="U16" s="179"/>
      <c r="V16" s="159"/>
      <c r="W16" s="27"/>
      <c r="Y16" s="26"/>
      <c r="AB16" s="26"/>
      <c r="AH16" s="29"/>
      <c r="AI16"/>
    </row>
    <row r="17" spans="2:35" s="8" customFormat="1" ht="16.5" x14ac:dyDescent="0.25">
      <c r="B17" s="21"/>
      <c r="C17" s="164">
        <v>12</v>
      </c>
      <c r="D17" s="177"/>
      <c r="E17" s="173"/>
      <c r="F17" s="178"/>
      <c r="G17" s="179"/>
      <c r="H17" s="159"/>
      <c r="I17" s="193"/>
      <c r="J17" s="164">
        <v>12</v>
      </c>
      <c r="K17" s="177"/>
      <c r="L17" s="173"/>
      <c r="M17" s="178"/>
      <c r="N17" s="179"/>
      <c r="O17" s="159"/>
      <c r="P17" s="193"/>
      <c r="Q17" s="164">
        <v>12</v>
      </c>
      <c r="R17" s="177"/>
      <c r="S17" s="173"/>
      <c r="T17" s="178"/>
      <c r="U17" s="179"/>
      <c r="V17" s="159"/>
      <c r="W17" s="27"/>
      <c r="Y17" s="26"/>
      <c r="AB17" s="26"/>
      <c r="AH17" s="29"/>
      <c r="AI17"/>
    </row>
    <row r="18" spans="2:35" s="8" customFormat="1" ht="16.5" x14ac:dyDescent="0.25">
      <c r="B18" s="21"/>
      <c r="C18" s="164">
        <v>13</v>
      </c>
      <c r="D18" s="177"/>
      <c r="E18" s="173"/>
      <c r="F18" s="178"/>
      <c r="G18" s="179"/>
      <c r="H18" s="159"/>
      <c r="I18" s="193"/>
      <c r="J18" s="164">
        <v>13</v>
      </c>
      <c r="K18" s="177"/>
      <c r="L18" s="173"/>
      <c r="M18" s="178"/>
      <c r="N18" s="179"/>
      <c r="O18" s="159"/>
      <c r="P18" s="193"/>
      <c r="Q18" s="164">
        <v>13</v>
      </c>
      <c r="R18" s="177"/>
      <c r="S18" s="173"/>
      <c r="T18" s="178"/>
      <c r="U18" s="179"/>
      <c r="V18" s="159"/>
      <c r="W18" s="27"/>
      <c r="Y18" s="26"/>
      <c r="AB18" s="26"/>
      <c r="AH18" s="29"/>
      <c r="AI18"/>
    </row>
    <row r="19" spans="2:35" s="8" customFormat="1" ht="16.5" x14ac:dyDescent="0.25">
      <c r="B19" s="21"/>
      <c r="C19" s="165">
        <v>14</v>
      </c>
      <c r="D19" s="177"/>
      <c r="E19" s="173"/>
      <c r="F19" s="178"/>
      <c r="G19" s="179"/>
      <c r="H19" s="159"/>
      <c r="I19" s="193"/>
      <c r="J19" s="165">
        <v>14</v>
      </c>
      <c r="K19" s="177"/>
      <c r="L19" s="173"/>
      <c r="M19" s="178"/>
      <c r="N19" s="179"/>
      <c r="O19" s="159"/>
      <c r="P19" s="193"/>
      <c r="Q19" s="165">
        <v>14</v>
      </c>
      <c r="R19" s="177"/>
      <c r="S19" s="173"/>
      <c r="T19" s="178"/>
      <c r="U19" s="179"/>
      <c r="V19" s="159"/>
      <c r="W19" s="27"/>
      <c r="Y19" s="26"/>
      <c r="AB19" s="26"/>
      <c r="AH19" s="29"/>
      <c r="AI19"/>
    </row>
    <row r="20" spans="2:35" s="8" customFormat="1" ht="16.5" x14ac:dyDescent="0.25">
      <c r="B20" s="21"/>
      <c r="C20" s="166">
        <v>15</v>
      </c>
      <c r="D20" s="180"/>
      <c r="E20" s="174"/>
      <c r="F20" s="181"/>
      <c r="G20" s="182"/>
      <c r="H20" s="161"/>
      <c r="I20" s="193"/>
      <c r="J20" s="166">
        <v>15</v>
      </c>
      <c r="K20" s="180"/>
      <c r="L20" s="174"/>
      <c r="M20" s="181"/>
      <c r="N20" s="182"/>
      <c r="O20" s="161"/>
      <c r="P20" s="193"/>
      <c r="Q20" s="166">
        <v>15</v>
      </c>
      <c r="R20" s="180"/>
      <c r="S20" s="174"/>
      <c r="T20" s="181"/>
      <c r="U20" s="182"/>
      <c r="V20" s="161"/>
      <c r="W20" s="27"/>
      <c r="Y20" s="26"/>
      <c r="AB20" s="26"/>
      <c r="AH20" s="29"/>
      <c r="AI20"/>
    </row>
    <row r="21" spans="2:35" s="8" customFormat="1" ht="21" customHeight="1" x14ac:dyDescent="0.25">
      <c r="B21" s="5"/>
      <c r="H21" s="26"/>
      <c r="O21" s="26"/>
      <c r="V21" s="26"/>
      <c r="W21" s="28"/>
      <c r="Y21" s="26"/>
      <c r="AB21" s="26"/>
    </row>
    <row r="22" spans="2:35" x14ac:dyDescent="0.25">
      <c r="B22" s="84"/>
      <c r="U22" s="25"/>
    </row>
  </sheetData>
  <sheetProtection sheet="1" objects="1" scenarios="1" selectLockedCells="1"/>
  <mergeCells count="3">
    <mergeCell ref="C4:H4"/>
    <mergeCell ref="J4:O4"/>
    <mergeCell ref="Q4:V4"/>
  </mergeCells>
  <dataValidations count="5">
    <dataValidation type="decimal" allowBlank="1" showInputMessage="1" showErrorMessage="1" sqref="H6:H20 V6:V20 E6:E20 L6:L20 S6:S20 O6:O20" xr:uid="{00000000-0002-0000-0600-000000000000}">
      <formula1>0</formula1>
      <formula2>999999999</formula2>
    </dataValidation>
    <dataValidation type="list" allowBlank="1" showInputMessage="1" showErrorMessage="1" sqref="F6:F20" xr:uid="{00000000-0002-0000-0600-000001000000}">
      <formula1>"mg/cm²,µg/cm²"</formula1>
    </dataValidation>
    <dataValidation type="list" allowBlank="1" showInputMessage="1" showErrorMessage="1" sqref="M6:M20" xr:uid="{00000000-0002-0000-0600-000002000000}">
      <formula1>"mg/100 cm²,µg/100 cm²,mg/cm²,µg/cm²"</formula1>
    </dataValidation>
    <dataValidation type="list" allowBlank="1" showInputMessage="1" showErrorMessage="1" sqref="T6:T20" xr:uid="{00000000-0002-0000-0600-000003000000}">
      <formula1>"µg/,mg/L,µg/g creatinine,mg/g creatinine,ppm"</formula1>
    </dataValidation>
    <dataValidation type="list" allowBlank="1" showInputMessage="1" showErrorMessage="1" sqref="G6:G20 N6:N20 U6:U20" xr:uid="{00000000-0002-0000-0600-000004000000}">
      <formula1>"No,Yes"</formula1>
    </dataValidation>
  </dataValidation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B1:T22"/>
  <sheetViews>
    <sheetView showGridLines="0" showRowColHeaders="0" zoomScale="115" zoomScaleNormal="115" workbookViewId="0">
      <pane ySplit="1" topLeftCell="A2" activePane="bottomLeft" state="frozenSplit"/>
      <selection pane="bottomLeft" activeCell="E6" sqref="E6"/>
    </sheetView>
  </sheetViews>
  <sheetFormatPr defaultColWidth="9.140625" defaultRowHeight="15" x14ac:dyDescent="0.25"/>
  <cols>
    <col min="1" max="1" width="0.7109375" customWidth="1"/>
    <col min="2" max="2" width="14.7109375" customWidth="1"/>
    <col min="3" max="3" width="3.42578125" customWidth="1"/>
    <col min="4" max="4" width="6.28515625" customWidth="1"/>
    <col min="5" max="5" width="9.42578125" customWidth="1"/>
    <col min="6" max="6" width="6.5703125" style="25" customWidth="1"/>
    <col min="7" max="7" width="3.42578125" customWidth="1"/>
    <col min="8" max="8" width="6.28515625" customWidth="1"/>
    <col min="9" max="9" width="9.42578125" customWidth="1"/>
    <col min="10" max="10" width="6.5703125" style="25" customWidth="1"/>
    <col min="11" max="11" width="3.42578125" customWidth="1"/>
    <col min="12" max="12" width="6.28515625" customWidth="1"/>
    <col min="13" max="13" width="9.42578125" customWidth="1"/>
    <col min="14" max="14" width="6.5703125" style="25" customWidth="1"/>
    <col min="15" max="15" width="6.28515625" customWidth="1"/>
    <col min="16" max="16" width="11.140625" customWidth="1"/>
    <col min="17" max="17" width="6.5703125" style="25" customWidth="1"/>
    <col min="18" max="18" width="6.28515625" customWidth="1"/>
    <col min="19" max="19" width="11.140625" customWidth="1"/>
    <col min="20" max="20" width="6.5703125" style="25" customWidth="1"/>
  </cols>
  <sheetData>
    <row r="1" spans="2:20" ht="57.75" customHeight="1" x14ac:dyDescent="0.25"/>
    <row r="2" spans="2:20" s="8" customFormat="1" ht="6.75" customHeight="1" x14ac:dyDescent="0.25">
      <c r="F2" s="26"/>
      <c r="J2" s="26"/>
      <c r="N2" s="26"/>
      <c r="Q2" s="26"/>
      <c r="T2" s="26"/>
    </row>
    <row r="3" spans="2:20" s="8" customFormat="1" x14ac:dyDescent="0.25">
      <c r="B3" s="22" t="s">
        <v>54</v>
      </c>
      <c r="C3" s="23" t="s">
        <v>13</v>
      </c>
      <c r="D3" s="23"/>
      <c r="F3" s="26"/>
      <c r="J3" s="26"/>
      <c r="N3" s="26"/>
      <c r="O3" s="28"/>
      <c r="Q3" s="26"/>
      <c r="T3" s="26"/>
    </row>
    <row r="4" spans="2:20" s="8" customFormat="1" x14ac:dyDescent="0.25">
      <c r="B4" s="24" t="s">
        <v>11</v>
      </c>
      <c r="C4" s="239" t="s">
        <v>39</v>
      </c>
      <c r="D4" s="239"/>
      <c r="E4" s="239"/>
      <c r="F4" s="239"/>
      <c r="G4" s="239" t="s">
        <v>59</v>
      </c>
      <c r="H4" s="239"/>
      <c r="I4" s="239"/>
      <c r="J4" s="239"/>
      <c r="K4" s="239" t="s">
        <v>60</v>
      </c>
      <c r="L4" s="239"/>
      <c r="M4" s="239"/>
      <c r="N4" s="239"/>
      <c r="O4" s="28"/>
      <c r="Q4" s="26"/>
      <c r="T4" s="26"/>
    </row>
    <row r="5" spans="2:20" s="8" customFormat="1" x14ac:dyDescent="0.25">
      <c r="B5" s="24" t="s">
        <v>55</v>
      </c>
      <c r="C5" s="162" t="s">
        <v>65</v>
      </c>
      <c r="D5" s="154" t="s">
        <v>183</v>
      </c>
      <c r="E5" s="240" t="s">
        <v>186</v>
      </c>
      <c r="F5" s="241"/>
      <c r="G5" s="162" t="s">
        <v>65</v>
      </c>
      <c r="H5" s="154" t="s">
        <v>183</v>
      </c>
      <c r="I5" s="240" t="s">
        <v>186</v>
      </c>
      <c r="J5" s="241"/>
      <c r="K5" s="162" t="s">
        <v>65</v>
      </c>
      <c r="L5" s="154" t="s">
        <v>183</v>
      </c>
      <c r="M5" s="240" t="s">
        <v>186</v>
      </c>
      <c r="N5" s="241"/>
      <c r="O5" s="28"/>
      <c r="Q5" s="26"/>
      <c r="T5" s="26"/>
    </row>
    <row r="6" spans="2:20" s="8" customFormat="1" x14ac:dyDescent="0.25">
      <c r="B6" s="5"/>
      <c r="C6" s="163">
        <v>1</v>
      </c>
      <c r="D6" s="148"/>
      <c r="E6" s="109"/>
      <c r="F6" s="106" t="s">
        <v>0</v>
      </c>
      <c r="G6" s="163">
        <v>1</v>
      </c>
      <c r="H6" s="148"/>
      <c r="I6" s="109"/>
      <c r="J6" s="106" t="s">
        <v>0</v>
      </c>
      <c r="K6" s="163">
        <v>1</v>
      </c>
      <c r="L6" s="148"/>
      <c r="M6" s="109"/>
      <c r="N6" s="106" t="s">
        <v>0</v>
      </c>
      <c r="O6" s="28"/>
      <c r="Q6" s="26"/>
      <c r="T6" s="26"/>
    </row>
    <row r="7" spans="2:20" s="8" customFormat="1" x14ac:dyDescent="0.25">
      <c r="B7" s="5"/>
      <c r="C7" s="164">
        <v>2</v>
      </c>
      <c r="D7" s="149"/>
      <c r="E7" s="110"/>
      <c r="F7" s="107" t="s">
        <v>0</v>
      </c>
      <c r="G7" s="164">
        <v>2</v>
      </c>
      <c r="H7" s="149"/>
      <c r="I7" s="110"/>
      <c r="J7" s="107" t="s">
        <v>0</v>
      </c>
      <c r="K7" s="164">
        <v>2</v>
      </c>
      <c r="L7" s="149"/>
      <c r="M7" s="110"/>
      <c r="N7" s="107" t="s">
        <v>0</v>
      </c>
      <c r="O7" s="28"/>
      <c r="Q7" s="26"/>
      <c r="T7" s="26"/>
    </row>
    <row r="8" spans="2:20" s="8" customFormat="1" x14ac:dyDescent="0.25">
      <c r="B8" s="5"/>
      <c r="C8" s="164">
        <v>3</v>
      </c>
      <c r="D8" s="149"/>
      <c r="E8" s="110"/>
      <c r="F8" s="107" t="s">
        <v>0</v>
      </c>
      <c r="G8" s="164">
        <v>3</v>
      </c>
      <c r="H8" s="149"/>
      <c r="I8" s="110"/>
      <c r="J8" s="107" t="s">
        <v>0</v>
      </c>
      <c r="K8" s="164">
        <v>3</v>
      </c>
      <c r="L8" s="149"/>
      <c r="M8" s="110"/>
      <c r="N8" s="107" t="s">
        <v>0</v>
      </c>
      <c r="O8" s="28"/>
      <c r="Q8" s="26"/>
      <c r="T8" s="26"/>
    </row>
    <row r="9" spans="2:20" s="8" customFormat="1" x14ac:dyDescent="0.25">
      <c r="B9" s="5"/>
      <c r="C9" s="164">
        <v>4</v>
      </c>
      <c r="D9" s="149"/>
      <c r="E9" s="110"/>
      <c r="F9" s="107" t="s">
        <v>0</v>
      </c>
      <c r="G9" s="164">
        <v>4</v>
      </c>
      <c r="H9" s="149"/>
      <c r="I9" s="110"/>
      <c r="J9" s="107" t="s">
        <v>0</v>
      </c>
      <c r="K9" s="164">
        <v>4</v>
      </c>
      <c r="L9" s="149"/>
      <c r="M9" s="110"/>
      <c r="N9" s="107" t="s">
        <v>0</v>
      </c>
      <c r="O9" s="28"/>
      <c r="Q9" s="26"/>
      <c r="T9" s="26"/>
    </row>
    <row r="10" spans="2:20" s="8" customFormat="1" x14ac:dyDescent="0.25">
      <c r="B10" s="5"/>
      <c r="C10" s="164">
        <v>5</v>
      </c>
      <c r="D10" s="149"/>
      <c r="E10" s="110"/>
      <c r="F10" s="107" t="s">
        <v>0</v>
      </c>
      <c r="G10" s="164">
        <v>5</v>
      </c>
      <c r="H10" s="149"/>
      <c r="I10" s="110"/>
      <c r="J10" s="107" t="s">
        <v>0</v>
      </c>
      <c r="K10" s="164">
        <v>5</v>
      </c>
      <c r="L10" s="149"/>
      <c r="M10" s="110"/>
      <c r="N10" s="107" t="s">
        <v>0</v>
      </c>
      <c r="O10" s="28"/>
      <c r="Q10" s="26"/>
      <c r="T10" s="26"/>
    </row>
    <row r="11" spans="2:20" s="8" customFormat="1" x14ac:dyDescent="0.25">
      <c r="B11" s="5"/>
      <c r="C11" s="164">
        <v>6</v>
      </c>
      <c r="D11" s="149"/>
      <c r="E11" s="110"/>
      <c r="F11" s="107" t="s">
        <v>0</v>
      </c>
      <c r="G11" s="164">
        <v>6</v>
      </c>
      <c r="H11" s="149"/>
      <c r="I11" s="110"/>
      <c r="J11" s="107" t="s">
        <v>0</v>
      </c>
      <c r="K11" s="164">
        <v>6</v>
      </c>
      <c r="L11" s="149"/>
      <c r="M11" s="110"/>
      <c r="N11" s="107" t="s">
        <v>0</v>
      </c>
      <c r="O11" s="28"/>
      <c r="Q11" s="26"/>
      <c r="T11" s="26"/>
    </row>
    <row r="12" spans="2:20" s="8" customFormat="1" x14ac:dyDescent="0.25">
      <c r="B12" s="5"/>
      <c r="C12" s="164">
        <v>7</v>
      </c>
      <c r="D12" s="149"/>
      <c r="E12" s="110"/>
      <c r="F12" s="107" t="s">
        <v>0</v>
      </c>
      <c r="G12" s="164">
        <v>7</v>
      </c>
      <c r="H12" s="149"/>
      <c r="I12" s="110"/>
      <c r="J12" s="107" t="s">
        <v>0</v>
      </c>
      <c r="K12" s="164">
        <v>7</v>
      </c>
      <c r="L12" s="149"/>
      <c r="M12" s="110"/>
      <c r="N12" s="107" t="s">
        <v>0</v>
      </c>
      <c r="O12" s="28"/>
      <c r="Q12" s="26"/>
      <c r="T12" s="26"/>
    </row>
    <row r="13" spans="2:20" s="8" customFormat="1" x14ac:dyDescent="0.25">
      <c r="B13" s="5"/>
      <c r="C13" s="164">
        <v>8</v>
      </c>
      <c r="D13" s="149"/>
      <c r="E13" s="111"/>
      <c r="F13" s="107" t="s">
        <v>0</v>
      </c>
      <c r="G13" s="164">
        <v>8</v>
      </c>
      <c r="H13" s="149"/>
      <c r="I13" s="111"/>
      <c r="J13" s="107" t="s">
        <v>0</v>
      </c>
      <c r="K13" s="164">
        <v>8</v>
      </c>
      <c r="L13" s="149"/>
      <c r="M13" s="111"/>
      <c r="N13" s="107" t="s">
        <v>0</v>
      </c>
      <c r="O13" s="28"/>
      <c r="Q13" s="26"/>
      <c r="T13" s="26"/>
    </row>
    <row r="14" spans="2:20" s="8" customFormat="1" x14ac:dyDescent="0.25">
      <c r="B14" s="5"/>
      <c r="C14" s="164">
        <v>9</v>
      </c>
      <c r="D14" s="149"/>
      <c r="E14" s="111"/>
      <c r="F14" s="107" t="s">
        <v>0</v>
      </c>
      <c r="G14" s="164">
        <v>9</v>
      </c>
      <c r="H14" s="149"/>
      <c r="I14" s="111"/>
      <c r="J14" s="107" t="s">
        <v>0</v>
      </c>
      <c r="K14" s="164">
        <v>9</v>
      </c>
      <c r="L14" s="149"/>
      <c r="M14" s="111"/>
      <c r="N14" s="107" t="s">
        <v>0</v>
      </c>
      <c r="O14" s="28"/>
      <c r="Q14" s="26"/>
      <c r="T14" s="26"/>
    </row>
    <row r="15" spans="2:20" s="8" customFormat="1" x14ac:dyDescent="0.25">
      <c r="B15" s="5"/>
      <c r="C15" s="164">
        <v>10</v>
      </c>
      <c r="D15" s="150"/>
      <c r="E15" s="112"/>
      <c r="F15" s="107" t="s">
        <v>0</v>
      </c>
      <c r="G15" s="164">
        <v>10</v>
      </c>
      <c r="H15" s="150"/>
      <c r="I15" s="112"/>
      <c r="J15" s="107" t="s">
        <v>0</v>
      </c>
      <c r="K15" s="164">
        <v>10</v>
      </c>
      <c r="L15" s="150"/>
      <c r="M15" s="112"/>
      <c r="N15" s="107" t="s">
        <v>0</v>
      </c>
      <c r="O15" s="28"/>
      <c r="Q15" s="26"/>
      <c r="T15" s="26"/>
    </row>
    <row r="16" spans="2:20" s="8" customFormat="1" x14ac:dyDescent="0.25">
      <c r="B16" s="5"/>
      <c r="C16" s="164">
        <v>11</v>
      </c>
      <c r="D16" s="150"/>
      <c r="E16" s="112"/>
      <c r="F16" s="107" t="s">
        <v>0</v>
      </c>
      <c r="G16" s="164">
        <v>11</v>
      </c>
      <c r="H16" s="150"/>
      <c r="I16" s="112"/>
      <c r="J16" s="107" t="s">
        <v>0</v>
      </c>
      <c r="K16" s="164">
        <v>11</v>
      </c>
      <c r="L16" s="150"/>
      <c r="M16" s="112"/>
      <c r="N16" s="107" t="s">
        <v>0</v>
      </c>
      <c r="O16" s="28"/>
      <c r="Q16" s="26"/>
      <c r="T16" s="26"/>
    </row>
    <row r="17" spans="2:20" s="8" customFormat="1" x14ac:dyDescent="0.25">
      <c r="B17" s="5"/>
      <c r="C17" s="164">
        <v>12</v>
      </c>
      <c r="D17" s="150"/>
      <c r="E17" s="112"/>
      <c r="F17" s="107" t="s">
        <v>0</v>
      </c>
      <c r="G17" s="164">
        <v>12</v>
      </c>
      <c r="H17" s="150"/>
      <c r="I17" s="112"/>
      <c r="J17" s="107" t="s">
        <v>0</v>
      </c>
      <c r="K17" s="164">
        <v>12</v>
      </c>
      <c r="L17" s="150"/>
      <c r="M17" s="112"/>
      <c r="N17" s="107" t="s">
        <v>0</v>
      </c>
      <c r="O17" s="28"/>
      <c r="Q17" s="26"/>
      <c r="T17" s="26"/>
    </row>
    <row r="18" spans="2:20" s="8" customFormat="1" x14ac:dyDescent="0.25">
      <c r="B18" s="5"/>
      <c r="C18" s="164">
        <v>13</v>
      </c>
      <c r="D18" s="150"/>
      <c r="E18" s="112"/>
      <c r="F18" s="107" t="s">
        <v>0</v>
      </c>
      <c r="G18" s="164">
        <v>13</v>
      </c>
      <c r="H18" s="150"/>
      <c r="I18" s="112"/>
      <c r="J18" s="107" t="s">
        <v>0</v>
      </c>
      <c r="K18" s="164">
        <v>13</v>
      </c>
      <c r="L18" s="150"/>
      <c r="M18" s="112"/>
      <c r="N18" s="107" t="s">
        <v>0</v>
      </c>
      <c r="O18" s="28"/>
      <c r="Q18" s="26"/>
      <c r="T18" s="26"/>
    </row>
    <row r="19" spans="2:20" s="8" customFormat="1" x14ac:dyDescent="0.25">
      <c r="B19" s="5"/>
      <c r="C19" s="165">
        <v>14</v>
      </c>
      <c r="D19" s="150"/>
      <c r="E19" s="112"/>
      <c r="F19" s="107" t="s">
        <v>0</v>
      </c>
      <c r="G19" s="165">
        <v>14</v>
      </c>
      <c r="H19" s="150"/>
      <c r="I19" s="112"/>
      <c r="J19" s="107" t="s">
        <v>0</v>
      </c>
      <c r="K19" s="165">
        <v>14</v>
      </c>
      <c r="L19" s="150"/>
      <c r="M19" s="112"/>
      <c r="N19" s="107" t="s">
        <v>0</v>
      </c>
      <c r="O19" s="28"/>
      <c r="Q19" s="26"/>
      <c r="T19" s="26"/>
    </row>
    <row r="20" spans="2:20" s="8" customFormat="1" x14ac:dyDescent="0.25">
      <c r="B20" s="5"/>
      <c r="C20" s="166">
        <v>15</v>
      </c>
      <c r="D20" s="151"/>
      <c r="E20" s="113"/>
      <c r="F20" s="108" t="s">
        <v>0</v>
      </c>
      <c r="G20" s="166">
        <v>15</v>
      </c>
      <c r="H20" s="151"/>
      <c r="I20" s="113"/>
      <c r="J20" s="108" t="s">
        <v>0</v>
      </c>
      <c r="K20" s="166">
        <v>15</v>
      </c>
      <c r="L20" s="151"/>
      <c r="M20" s="113"/>
      <c r="N20" s="108" t="s">
        <v>0</v>
      </c>
      <c r="O20" s="28"/>
      <c r="Q20" s="26"/>
      <c r="T20" s="26"/>
    </row>
    <row r="21" spans="2:20" x14ac:dyDescent="0.25">
      <c r="B21" s="1"/>
    </row>
    <row r="22" spans="2:20" x14ac:dyDescent="0.25">
      <c r="B22" s="84"/>
    </row>
  </sheetData>
  <sheetProtection sheet="1" objects="1" scenarios="1" selectLockedCells="1"/>
  <mergeCells count="6">
    <mergeCell ref="C4:F4"/>
    <mergeCell ref="G4:J4"/>
    <mergeCell ref="K4:N4"/>
    <mergeCell ref="E5:F5"/>
    <mergeCell ref="I5:J5"/>
    <mergeCell ref="M5:N5"/>
  </mergeCells>
  <dataValidations count="1">
    <dataValidation type="decimal" allowBlank="1" showInputMessage="1" showErrorMessage="1" sqref="M6:M20 I6:I20 E6:E20" xr:uid="{00000000-0002-0000-0700-000000000000}">
      <formula1>0</formula1>
      <formula2>999999999</formula2>
    </dataValidation>
  </dataValidation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dimension ref="B1:X31"/>
  <sheetViews>
    <sheetView showGridLines="0" zoomScale="125" zoomScaleNormal="125" workbookViewId="0">
      <pane xSplit="2" ySplit="3" topLeftCell="C4" activePane="bottomRight" state="frozenSplit"/>
      <selection pane="topRight" activeCell="C1" sqref="C1"/>
      <selection pane="bottomLeft" activeCell="A5" sqref="A5"/>
      <selection pane="bottomRight" activeCell="Q2" sqref="Q2"/>
    </sheetView>
  </sheetViews>
  <sheetFormatPr defaultColWidth="11.42578125" defaultRowHeight="12.75" x14ac:dyDescent="0.2"/>
  <cols>
    <col min="1" max="1" width="0.5703125" style="33" customWidth="1"/>
    <col min="2" max="2" width="2" style="33" bestFit="1" customWidth="1"/>
    <col min="3" max="3" width="4.85546875" style="33" bestFit="1" customWidth="1"/>
    <col min="4" max="4" width="3" style="33" bestFit="1" customWidth="1"/>
    <col min="5" max="5" width="5.5703125" style="33" bestFit="1" customWidth="1"/>
    <col min="6" max="6" width="6.42578125" style="33" bestFit="1" customWidth="1"/>
    <col min="7" max="7" width="6.140625" style="33" bestFit="1" customWidth="1"/>
    <col min="8" max="8" width="13.5703125" style="33" customWidth="1"/>
    <col min="9" max="9" width="6" style="33" bestFit="1" customWidth="1"/>
    <col min="10" max="10" width="5.140625" style="33" bestFit="1" customWidth="1"/>
    <col min="11" max="11" width="8.85546875" style="33" bestFit="1" customWidth="1"/>
    <col min="12" max="12" width="5.42578125" style="33" bestFit="1" customWidth="1"/>
    <col min="13" max="13" width="5.140625" style="33" bestFit="1" customWidth="1"/>
    <col min="14" max="15" width="10.140625" style="33" customWidth="1"/>
    <col min="16" max="16" width="5.140625" style="33" bestFit="1" customWidth="1"/>
    <col min="17" max="17" width="18.7109375" style="33" bestFit="1" customWidth="1"/>
    <col min="18" max="18" width="15.85546875" style="33" bestFit="1" customWidth="1"/>
    <col min="19" max="19" width="16.85546875" style="33" bestFit="1" customWidth="1"/>
    <col min="20" max="20" width="30.42578125" style="33" customWidth="1"/>
    <col min="21" max="21" width="13" style="33" bestFit="1" customWidth="1"/>
    <col min="22" max="22" width="4.42578125" style="33" bestFit="1" customWidth="1"/>
    <col min="23" max="16384" width="11.42578125" style="33"/>
  </cols>
  <sheetData>
    <row r="1" spans="2:24" ht="54" customHeight="1" x14ac:dyDescent="0.2">
      <c r="Q1" s="152" t="s">
        <v>192</v>
      </c>
    </row>
    <row r="3" spans="2:24" s="34" customFormat="1" ht="104.25" x14ac:dyDescent="0.2">
      <c r="B3" s="67" t="s">
        <v>65</v>
      </c>
      <c r="C3" s="68" t="s">
        <v>66</v>
      </c>
      <c r="D3" s="68" t="s">
        <v>96</v>
      </c>
      <c r="E3" s="68" t="s">
        <v>67</v>
      </c>
      <c r="F3" s="68" t="s">
        <v>101</v>
      </c>
      <c r="G3" s="68" t="s">
        <v>100</v>
      </c>
      <c r="H3" s="68" t="s">
        <v>99</v>
      </c>
      <c r="I3" s="68" t="s">
        <v>79</v>
      </c>
      <c r="J3" s="68" t="s">
        <v>90</v>
      </c>
      <c r="K3" s="68" t="s">
        <v>131</v>
      </c>
      <c r="L3" s="68" t="s">
        <v>80</v>
      </c>
      <c r="M3" s="68" t="s">
        <v>81</v>
      </c>
      <c r="N3" s="68" t="s">
        <v>131</v>
      </c>
      <c r="O3" s="68"/>
      <c r="P3" s="68" t="s">
        <v>104</v>
      </c>
      <c r="Q3" s="68" t="s">
        <v>130</v>
      </c>
      <c r="R3" s="68" t="s">
        <v>66</v>
      </c>
      <c r="S3" s="68" t="s">
        <v>113</v>
      </c>
      <c r="T3" s="68" t="s">
        <v>62</v>
      </c>
      <c r="U3" s="68" t="s">
        <v>82</v>
      </c>
      <c r="V3" s="68" t="s">
        <v>83</v>
      </c>
      <c r="W3" s="68" t="s">
        <v>143</v>
      </c>
      <c r="X3" s="68" t="s">
        <v>154</v>
      </c>
    </row>
    <row r="4" spans="2:24" s="34" customFormat="1" ht="22.5" x14ac:dyDescent="0.2">
      <c r="B4" s="67">
        <v>1</v>
      </c>
      <c r="C4" s="69" t="s">
        <v>68</v>
      </c>
      <c r="D4" s="70" t="s">
        <v>69</v>
      </c>
      <c r="E4" s="69" t="s">
        <v>70</v>
      </c>
      <c r="F4" s="69" t="s">
        <v>71</v>
      </c>
      <c r="G4" s="69" t="s">
        <v>72</v>
      </c>
      <c r="H4" s="70" t="s">
        <v>98</v>
      </c>
      <c r="I4" s="70" t="s">
        <v>84</v>
      </c>
      <c r="J4" s="70" t="s">
        <v>91</v>
      </c>
      <c r="K4" s="70" t="s">
        <v>6</v>
      </c>
      <c r="L4" s="70" t="s">
        <v>85</v>
      </c>
      <c r="M4" s="69"/>
      <c r="N4" s="70" t="s">
        <v>6</v>
      </c>
      <c r="O4" s="70" t="s">
        <v>46</v>
      </c>
      <c r="P4" s="70" t="s">
        <v>115</v>
      </c>
      <c r="Q4" s="70" t="s">
        <v>40</v>
      </c>
      <c r="R4" s="70" t="s">
        <v>28</v>
      </c>
      <c r="S4" s="70" t="s">
        <v>30</v>
      </c>
      <c r="T4" s="70" t="s">
        <v>31</v>
      </c>
      <c r="U4" s="71" t="s">
        <v>35</v>
      </c>
      <c r="V4" s="69"/>
      <c r="W4" s="70" t="s">
        <v>144</v>
      </c>
      <c r="X4" s="34" t="s">
        <v>149</v>
      </c>
    </row>
    <row r="5" spans="2:24" s="34" customFormat="1" ht="22.5" x14ac:dyDescent="0.2">
      <c r="B5" s="67">
        <v>2</v>
      </c>
      <c r="C5" s="69" t="s">
        <v>73</v>
      </c>
      <c r="D5" s="70" t="s">
        <v>74</v>
      </c>
      <c r="E5" s="69" t="s">
        <v>75</v>
      </c>
      <c r="F5" s="69" t="s">
        <v>76</v>
      </c>
      <c r="G5" s="69" t="s">
        <v>77</v>
      </c>
      <c r="H5" s="70" t="s">
        <v>86</v>
      </c>
      <c r="I5" s="70" t="s">
        <v>95</v>
      </c>
      <c r="J5" s="70" t="s">
        <v>92</v>
      </c>
      <c r="K5" s="70" t="s">
        <v>7</v>
      </c>
      <c r="L5" s="70" t="s">
        <v>94</v>
      </c>
      <c r="M5" s="69"/>
      <c r="N5" s="70" t="s">
        <v>165</v>
      </c>
      <c r="O5" s="70" t="s">
        <v>16</v>
      </c>
      <c r="P5" s="70" t="s">
        <v>114</v>
      </c>
      <c r="Q5" s="70" t="s">
        <v>41</v>
      </c>
      <c r="R5" s="70" t="s">
        <v>27</v>
      </c>
      <c r="S5" s="70" t="s">
        <v>29</v>
      </c>
      <c r="T5" s="70" t="s">
        <v>32</v>
      </c>
      <c r="U5" s="71" t="s">
        <v>36</v>
      </c>
      <c r="V5" s="69" t="s">
        <v>97</v>
      </c>
      <c r="W5" s="70" t="s">
        <v>89</v>
      </c>
      <c r="X5" s="34" t="s">
        <v>150</v>
      </c>
    </row>
    <row r="6" spans="2:24" s="34" customFormat="1" ht="22.5" x14ac:dyDescent="0.2">
      <c r="B6" s="67">
        <v>3</v>
      </c>
      <c r="C6" s="69"/>
      <c r="D6" s="69"/>
      <c r="E6" s="69" t="s">
        <v>78</v>
      </c>
      <c r="F6" s="69"/>
      <c r="G6" s="69"/>
      <c r="H6" s="70" t="s">
        <v>87</v>
      </c>
      <c r="I6" s="69"/>
      <c r="J6" s="70" t="s">
        <v>93</v>
      </c>
      <c r="K6" s="70" t="s">
        <v>136</v>
      </c>
      <c r="L6" s="70" t="s">
        <v>102</v>
      </c>
      <c r="M6" s="69"/>
      <c r="N6" s="70" t="s">
        <v>136</v>
      </c>
      <c r="O6" s="70" t="s">
        <v>19</v>
      </c>
      <c r="P6" s="69"/>
      <c r="Q6" s="70" t="s">
        <v>42</v>
      </c>
      <c r="R6" s="70" t="s">
        <v>23</v>
      </c>
      <c r="S6" s="70" t="s">
        <v>5</v>
      </c>
      <c r="T6" s="70" t="s">
        <v>140</v>
      </c>
      <c r="U6" s="71" t="s">
        <v>37</v>
      </c>
      <c r="V6" s="69"/>
      <c r="W6" s="70" t="s">
        <v>145</v>
      </c>
      <c r="X6" s="34" t="s">
        <v>151</v>
      </c>
    </row>
    <row r="7" spans="2:24" s="34" customFormat="1" ht="22.5" x14ac:dyDescent="0.2">
      <c r="B7" s="67">
        <v>4</v>
      </c>
      <c r="C7" s="69"/>
      <c r="D7" s="69"/>
      <c r="E7" s="69"/>
      <c r="F7" s="69"/>
      <c r="G7" s="69"/>
      <c r="H7" s="70" t="s">
        <v>88</v>
      </c>
      <c r="I7" s="69"/>
      <c r="J7" s="69"/>
      <c r="K7" s="70" t="s">
        <v>8</v>
      </c>
      <c r="L7" s="69"/>
      <c r="M7" s="69"/>
      <c r="N7" s="70" t="s">
        <v>8</v>
      </c>
      <c r="O7" s="70" t="s">
        <v>20</v>
      </c>
      <c r="P7" s="69"/>
      <c r="Q7" s="70" t="s">
        <v>43</v>
      </c>
      <c r="R7" s="70" t="s">
        <v>26</v>
      </c>
      <c r="S7" s="70" t="s">
        <v>4</v>
      </c>
      <c r="T7" s="70" t="s">
        <v>33</v>
      </c>
      <c r="U7" s="71" t="s">
        <v>38</v>
      </c>
      <c r="V7" s="69"/>
      <c r="W7" s="70" t="s">
        <v>147</v>
      </c>
      <c r="X7" s="34" t="s">
        <v>152</v>
      </c>
    </row>
    <row r="8" spans="2:24" s="34" customFormat="1" ht="11.25" x14ac:dyDescent="0.2">
      <c r="B8" s="67">
        <v>5</v>
      </c>
      <c r="C8" s="69"/>
      <c r="D8" s="69"/>
      <c r="E8" s="69"/>
      <c r="F8" s="69"/>
      <c r="G8" s="69"/>
      <c r="H8" s="70" t="s">
        <v>89</v>
      </c>
      <c r="I8" s="69"/>
      <c r="J8" s="69"/>
      <c r="K8" s="70" t="s">
        <v>9</v>
      </c>
      <c r="L8" s="69"/>
      <c r="M8" s="69"/>
      <c r="N8" s="70" t="s">
        <v>9</v>
      </c>
      <c r="O8" s="69"/>
      <c r="P8" s="69"/>
      <c r="Q8" s="70" t="s">
        <v>44</v>
      </c>
      <c r="R8" s="70" t="s">
        <v>63</v>
      </c>
      <c r="S8" s="69"/>
      <c r="T8" s="69"/>
      <c r="U8" s="69"/>
      <c r="V8" s="69"/>
      <c r="W8" s="70" t="s">
        <v>146</v>
      </c>
      <c r="X8" s="34" t="s">
        <v>153</v>
      </c>
    </row>
    <row r="9" spans="2:24" s="34" customFormat="1" x14ac:dyDescent="0.2">
      <c r="B9" s="67">
        <v>6</v>
      </c>
      <c r="C9" s="69"/>
      <c r="D9" s="69"/>
      <c r="E9" s="69"/>
      <c r="F9" s="69"/>
      <c r="G9" s="69"/>
      <c r="H9" s="69"/>
      <c r="I9" s="69"/>
      <c r="J9" s="69"/>
      <c r="K9" s="70" t="s">
        <v>17</v>
      </c>
      <c r="L9" s="69"/>
      <c r="M9" s="69"/>
      <c r="N9" s="70" t="s">
        <v>17</v>
      </c>
      <c r="O9" s="69"/>
      <c r="P9" s="69"/>
      <c r="Q9" s="69"/>
      <c r="R9" s="69"/>
      <c r="S9" s="69"/>
      <c r="T9" s="69"/>
      <c r="U9" s="69"/>
      <c r="V9" s="69"/>
      <c r="W9" s="33"/>
    </row>
    <row r="10" spans="2:24" x14ac:dyDescent="0.2">
      <c r="B10" s="32"/>
      <c r="K10" s="70" t="s">
        <v>132</v>
      </c>
      <c r="N10" s="70" t="s">
        <v>132</v>
      </c>
    </row>
    <row r="11" spans="2:24" x14ac:dyDescent="0.2">
      <c r="B11" s="32"/>
      <c r="F11" s="34"/>
      <c r="G11" s="34"/>
      <c r="H11" s="34"/>
      <c r="I11" s="34"/>
      <c r="J11" s="34"/>
      <c r="K11" s="70" t="s">
        <v>133</v>
      </c>
      <c r="L11" s="34"/>
      <c r="N11" s="70" t="s">
        <v>133</v>
      </c>
    </row>
    <row r="12" spans="2:24" x14ac:dyDescent="0.2">
      <c r="B12" s="85" t="str">
        <f>version</f>
        <v>Version 15</v>
      </c>
      <c r="F12" s="34"/>
      <c r="G12" s="34"/>
      <c r="H12" s="35"/>
      <c r="I12" s="35"/>
      <c r="J12" s="35"/>
      <c r="K12" s="35"/>
      <c r="L12" s="35"/>
      <c r="X12" s="34"/>
    </row>
    <row r="13" spans="2:24" x14ac:dyDescent="0.2">
      <c r="F13" s="34"/>
      <c r="G13" s="34"/>
      <c r="H13" s="34"/>
      <c r="I13" s="34"/>
      <c r="J13" s="34"/>
      <c r="K13" s="34"/>
      <c r="L13" s="34"/>
      <c r="X13" s="34"/>
    </row>
    <row r="14" spans="2:24" x14ac:dyDescent="0.2">
      <c r="F14" s="34"/>
      <c r="G14" s="34"/>
      <c r="H14" s="34"/>
      <c r="I14" s="36"/>
      <c r="J14" s="36"/>
      <c r="K14" s="36"/>
      <c r="L14" s="36"/>
      <c r="X14" s="34"/>
    </row>
    <row r="15" spans="2:24" ht="15" x14ac:dyDescent="0.25">
      <c r="C15" s="33" t="s">
        <v>126</v>
      </c>
      <c r="F15" s="34"/>
      <c r="G15" s="34"/>
      <c r="H15" s="34"/>
      <c r="I15" s="36"/>
      <c r="J15" s="36"/>
      <c r="K15" s="36"/>
      <c r="L15" s="36"/>
      <c r="Q15"/>
      <c r="R15"/>
      <c r="S15"/>
      <c r="T15"/>
      <c r="U15"/>
      <c r="V15"/>
      <c r="X15" s="34"/>
    </row>
    <row r="16" spans="2:24" ht="15" x14ac:dyDescent="0.25">
      <c r="C16" s="33" t="s">
        <v>127</v>
      </c>
      <c r="F16" s="34"/>
      <c r="G16" s="34"/>
      <c r="H16" s="34"/>
      <c r="I16" s="35"/>
      <c r="J16" s="35"/>
      <c r="K16" s="35"/>
      <c r="L16" s="35"/>
      <c r="Q16"/>
      <c r="R16"/>
      <c r="S16" s="12"/>
      <c r="T16" s="12"/>
      <c r="U16"/>
      <c r="V16"/>
      <c r="X16" s="34"/>
    </row>
    <row r="17" spans="3:22" ht="15" x14ac:dyDescent="0.25">
      <c r="C17" s="33" t="s">
        <v>128</v>
      </c>
      <c r="F17" s="34"/>
      <c r="G17" s="34"/>
      <c r="H17" s="34"/>
      <c r="I17" s="34"/>
      <c r="J17" s="34"/>
      <c r="K17" s="34"/>
      <c r="L17" s="34"/>
      <c r="Q17"/>
      <c r="R17"/>
      <c r="S17" s="12"/>
      <c r="T17" s="12"/>
      <c r="U17"/>
      <c r="V17"/>
    </row>
    <row r="18" spans="3:22" ht="15" x14ac:dyDescent="0.25">
      <c r="C18" s="33" t="s">
        <v>129</v>
      </c>
      <c r="F18" s="34"/>
      <c r="G18" s="34"/>
      <c r="H18" s="34"/>
      <c r="I18" s="34"/>
      <c r="J18" s="34"/>
      <c r="K18" s="34"/>
      <c r="L18" s="34"/>
      <c r="Q18"/>
      <c r="R18"/>
      <c r="S18" s="12"/>
      <c r="T18"/>
      <c r="U18"/>
      <c r="V18"/>
    </row>
    <row r="19" spans="3:22" ht="15" x14ac:dyDescent="0.25">
      <c r="Q19"/>
      <c r="R19"/>
      <c r="S19"/>
      <c r="T19"/>
      <c r="U19"/>
      <c r="V19"/>
    </row>
    <row r="20" spans="3:22" ht="15" x14ac:dyDescent="0.25">
      <c r="Q20"/>
      <c r="R20"/>
      <c r="S20"/>
      <c r="T20"/>
      <c r="U20"/>
      <c r="V20"/>
    </row>
    <row r="23" spans="3:22" ht="15" x14ac:dyDescent="0.25">
      <c r="G23"/>
      <c r="H23" t="s">
        <v>138</v>
      </c>
      <c r="I23" t="s">
        <v>139</v>
      </c>
      <c r="J23"/>
      <c r="K23"/>
      <c r="L23"/>
      <c r="M23"/>
      <c r="N23"/>
      <c r="O23"/>
    </row>
    <row r="24" spans="3:22" ht="15" x14ac:dyDescent="0.25">
      <c r="G24"/>
      <c r="H24" s="70" t="s">
        <v>163</v>
      </c>
      <c r="I24" s="69">
        <v>1360</v>
      </c>
      <c r="J24"/>
      <c r="K24"/>
      <c r="L24"/>
      <c r="M24"/>
      <c r="N24"/>
      <c r="O24"/>
    </row>
    <row r="25" spans="3:22" ht="22.5" x14ac:dyDescent="0.25">
      <c r="G25"/>
      <c r="H25" s="70" t="s">
        <v>162</v>
      </c>
      <c r="I25" s="69">
        <v>8270</v>
      </c>
      <c r="J25"/>
      <c r="K25"/>
      <c r="L25"/>
      <c r="M25"/>
      <c r="N25"/>
      <c r="O25"/>
    </row>
    <row r="26" spans="3:22" ht="15" x14ac:dyDescent="0.25">
      <c r="G26"/>
      <c r="H26" s="70" t="s">
        <v>161</v>
      </c>
      <c r="I26" s="69">
        <v>3140</v>
      </c>
      <c r="J26"/>
      <c r="K26"/>
      <c r="L26"/>
      <c r="M26"/>
      <c r="N26"/>
      <c r="O26"/>
    </row>
    <row r="27" spans="3:22" ht="15" x14ac:dyDescent="0.25">
      <c r="G27"/>
      <c r="H27" s="70" t="s">
        <v>160</v>
      </c>
      <c r="I27" s="69">
        <v>1480</v>
      </c>
      <c r="J27"/>
      <c r="K27"/>
      <c r="L27"/>
      <c r="M27"/>
      <c r="N27"/>
      <c r="O27"/>
    </row>
    <row r="28" spans="3:22" ht="15" x14ac:dyDescent="0.25">
      <c r="G28"/>
      <c r="H28" s="70" t="s">
        <v>159</v>
      </c>
      <c r="I28" s="69">
        <v>1070</v>
      </c>
      <c r="J28"/>
      <c r="K28"/>
      <c r="L28"/>
      <c r="M28"/>
      <c r="N28"/>
      <c r="O28"/>
    </row>
    <row r="29" spans="3:22" ht="15" x14ac:dyDescent="0.25">
      <c r="G29"/>
      <c r="H29" s="70" t="s">
        <v>158</v>
      </c>
      <c r="I29" s="69">
        <v>6820</v>
      </c>
      <c r="J29"/>
      <c r="K29"/>
      <c r="L29"/>
      <c r="M29"/>
      <c r="N29"/>
      <c r="O29"/>
    </row>
    <row r="30" spans="3:22" ht="15" x14ac:dyDescent="0.25">
      <c r="G30"/>
      <c r="H30" s="70" t="s">
        <v>164</v>
      </c>
      <c r="I30" s="69">
        <v>20600</v>
      </c>
      <c r="J30"/>
      <c r="K30"/>
      <c r="L30"/>
      <c r="M30"/>
      <c r="N30"/>
      <c r="O30"/>
    </row>
    <row r="31" spans="3:22" ht="15" x14ac:dyDescent="0.25">
      <c r="G31"/>
      <c r="H31"/>
      <c r="I31"/>
      <c r="J31"/>
      <c r="K31"/>
      <c r="L31"/>
      <c r="M31"/>
      <c r="N31"/>
      <c r="O31"/>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8985F03E7C5645A17F6B570B95D0C7" ma:contentTypeVersion="1" ma:contentTypeDescription="Create a new document." ma:contentTypeScope="" ma:versionID="5ff93582547b54792697bbf37ae3b1ed">
  <xsd:schema xmlns:xsd="http://www.w3.org/2001/XMLSchema" xmlns:xs="http://www.w3.org/2001/XMLSchema" xmlns:p="http://schemas.microsoft.com/office/2006/metadata/properties" xmlns:ns1="http://schemas.microsoft.com/sharepoint/v3" targetNamespace="http://schemas.microsoft.com/office/2006/metadata/properties" ma:root="true" ma:fieldsID="8ddda379cfcddbb6cf8122eb06ba6f9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2908D-257C-4C0F-9FAA-1F825A19CAF9}">
  <ds:schemaRefs>
    <ds:schemaRef ds:uri="http://schemas.microsoft.com/sharepoint/v3/contenttype/forms"/>
  </ds:schemaRefs>
</ds:datastoreItem>
</file>

<file path=customXml/itemProps2.xml><?xml version="1.0" encoding="utf-8"?>
<ds:datastoreItem xmlns:ds="http://schemas.openxmlformats.org/officeDocument/2006/customXml" ds:itemID="{4759C14D-89ED-4FBD-A254-CBB75E698C5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6306AAE-C55C-4B27-A46B-BB564C832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25</vt:i4>
      </vt:variant>
    </vt:vector>
  </HeadingPairs>
  <TitlesOfParts>
    <vt:vector size="35" baseType="lpstr">
      <vt:lpstr>Instructions</vt:lpstr>
      <vt:lpstr>Disclaimer</vt:lpstr>
      <vt:lpstr>Scenario Info</vt:lpstr>
      <vt:lpstr>Basic Char.</vt:lpstr>
      <vt:lpstr>Exp Determinants</vt:lpstr>
      <vt:lpstr>Exp  Inhalation</vt:lpstr>
      <vt:lpstr>Exp Dermal</vt:lpstr>
      <vt:lpstr>Exp NOISE</vt:lpstr>
      <vt:lpstr>Lists</vt:lpstr>
      <vt:lpstr>DermalTable</vt:lpstr>
      <vt:lpstr>ChoiceArm</vt:lpstr>
      <vt:lpstr>ChoiceHand</vt:lpstr>
      <vt:lpstr>Disclaimer!Print_Area</vt:lpstr>
      <vt:lpstr>'Exp  Inhalation'!Print_Area</vt:lpstr>
      <vt:lpstr>'Exp Dermal'!Print_Area</vt:lpstr>
      <vt:lpstr>'Exp Determinants'!Print_Area</vt:lpstr>
      <vt:lpstr>'Exp NOISE'!Print_Area</vt:lpstr>
      <vt:lpstr>'Scenario Info'!Print_Area</vt:lpstr>
      <vt:lpstr>SkinTable</vt:lpstr>
      <vt:lpstr>UnitAirFlow</vt:lpstr>
      <vt:lpstr>UnitCF</vt:lpstr>
      <vt:lpstr>UnitConc</vt:lpstr>
      <vt:lpstr>UnitDR</vt:lpstr>
      <vt:lpstr>UnitDur</vt:lpstr>
      <vt:lpstr>UnitEA</vt:lpstr>
      <vt:lpstr>UnitEmission</vt:lpstr>
      <vt:lpstr>UnitFreq</vt:lpstr>
      <vt:lpstr>UnitLenght</vt:lpstr>
      <vt:lpstr>UnitPC</vt:lpstr>
      <vt:lpstr>UnitSkinConc</vt:lpstr>
      <vt:lpstr>UnitST</vt:lpstr>
      <vt:lpstr>UnitTemp</vt:lpstr>
      <vt:lpstr>UnitTime</vt:lpstr>
      <vt:lpstr>UnitVent</vt:lpstr>
      <vt:lpstr>version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Susan</dc:creator>
  <cp:lastModifiedBy>Jim Myers</cp:lastModifiedBy>
  <cp:lastPrinted>2015-02-26T02:19:56Z</cp:lastPrinted>
  <dcterms:created xsi:type="dcterms:W3CDTF">2012-07-11T17:44:10Z</dcterms:created>
  <dcterms:modified xsi:type="dcterms:W3CDTF">2021-10-07T18:19:51Z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0x010100C48985F03E7C5645A17F6B570B95D0C7</vt:lpwstr>
  </property>
</Properties>
</file>